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030" windowHeight="10095" activeTab="0"/>
  </bookViews>
  <sheets>
    <sheet name="請求様式１（入力用）" sheetId="1" r:id="rId1"/>
  </sheets>
  <definedNames>
    <definedName name="_xlnm.Print_Area" localSheetId="0">'請求様式１（入力用）'!$A$1:$BJ$30</definedName>
  </definedNames>
  <calcPr fullCalcOnLoad="1"/>
</workbook>
</file>

<file path=xl/comments1.xml><?xml version="1.0" encoding="utf-8"?>
<comments xmlns="http://schemas.openxmlformats.org/spreadsheetml/2006/main">
  <authors>
    <author>ishikawa</author>
    <author>石川正浩</author>
  </authors>
  <commentList>
    <comment ref="F8" authorId="0">
      <text>
        <r>
          <rPr>
            <sz val="9"/>
            <rFont val="ＭＳ Ｐゴシック"/>
            <family val="3"/>
          </rPr>
          <t>必ず入力してください。</t>
        </r>
      </text>
    </comment>
    <comment ref="AM4" authorId="1">
      <text>
        <r>
          <rPr>
            <sz val="9"/>
            <rFont val="MS P ゴシック"/>
            <family val="3"/>
          </rPr>
          <t xml:space="preserve">取引コードを入力してください。
ご不明な場合は、総務部までお問合せください。
</t>
        </r>
      </text>
    </comment>
    <comment ref="AX8" authorId="0">
      <text>
        <r>
          <rPr>
            <sz val="10"/>
            <rFont val="ＭＳ Ｐゴシック"/>
            <family val="3"/>
          </rPr>
          <t>預金種別を選択してください。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V7" authorId="0">
      <text>
        <r>
          <rPr>
            <sz val="9"/>
            <rFont val="ＭＳ Ｐゴシック"/>
            <family val="3"/>
          </rPr>
          <t xml:space="preserve">必ず入力してください。
</t>
        </r>
      </text>
    </comment>
    <comment ref="Q8" authorId="0">
      <text>
        <r>
          <rPr>
            <sz val="9"/>
            <rFont val="ＭＳ Ｐゴシック"/>
            <family val="3"/>
          </rPr>
          <t xml:space="preserve">必ず入力してください。
</t>
        </r>
      </text>
    </comment>
    <comment ref="P7" authorId="1">
      <text>
        <r>
          <rPr>
            <sz val="9"/>
            <rFont val="MS P ゴシック"/>
            <family val="3"/>
          </rPr>
          <t>請求金額をご確認ください。
①～⑦の入力が正しくなければ、表示されません。</t>
        </r>
      </text>
    </comment>
    <comment ref="K15" authorId="1">
      <text>
        <r>
          <rPr>
            <sz val="9"/>
            <rFont val="MS P ゴシック"/>
            <family val="3"/>
          </rPr>
          <t>必ず入力してください。【必須】</t>
        </r>
      </text>
    </comment>
    <comment ref="F16" authorId="1">
      <text>
        <r>
          <rPr>
            <sz val="9"/>
            <rFont val="MS P ゴシック"/>
            <family val="3"/>
          </rPr>
          <t>必ず入力してください。
【必須】</t>
        </r>
      </text>
    </comment>
    <comment ref="K23" authorId="1">
      <text>
        <r>
          <rPr>
            <sz val="9"/>
            <rFont val="MS P ゴシック"/>
            <family val="3"/>
          </rPr>
          <t xml:space="preserve">入力不要です。
</t>
        </r>
      </text>
    </comment>
    <comment ref="K26" authorId="1">
      <text>
        <r>
          <rPr>
            <sz val="9"/>
            <rFont val="MS P ゴシック"/>
            <family val="3"/>
          </rPr>
          <t xml:space="preserve">入力不要です。
</t>
        </r>
      </text>
    </comment>
    <comment ref="K12" authorId="1">
      <text>
        <r>
          <rPr>
            <sz val="9"/>
            <rFont val="MS P ゴシック"/>
            <family val="3"/>
          </rPr>
          <t xml:space="preserve">必ず⑦の金額表示を
確認してください。
</t>
        </r>
      </text>
    </comment>
    <comment ref="K18" authorId="1">
      <text>
        <r>
          <rPr>
            <sz val="9"/>
            <rFont val="MS P ゴシック"/>
            <family val="3"/>
          </rPr>
          <t>必ず金額表示を確認し、未表示の場合は、①～⑥を再確認してください。</t>
        </r>
      </text>
    </comment>
    <comment ref="K16" authorId="1">
      <text>
        <r>
          <rPr>
            <sz val="9"/>
            <rFont val="MS P ゴシック"/>
            <family val="3"/>
          </rPr>
          <t xml:space="preserve">金額表示しない場合は、手入力してください。(千円単位等）
</t>
        </r>
      </text>
    </comment>
  </commentList>
</comments>
</file>

<file path=xl/sharedStrings.xml><?xml version="1.0" encoding="utf-8"?>
<sst xmlns="http://schemas.openxmlformats.org/spreadsheetml/2006/main" count="80" uniqueCount="77">
  <si>
    <t>④</t>
  </si>
  <si>
    <t>⑥</t>
  </si>
  <si>
    <t>支払条件</t>
  </si>
  <si>
    <t>⑩ 仮 払 金 （内訳）</t>
  </si>
  <si>
    <t>⑨　有　償　支　給　額　（内訳）</t>
  </si>
  <si>
    <t>工事コード</t>
  </si>
  <si>
    <t>工事名</t>
  </si>
  <si>
    <t>請求金額</t>
  </si>
  <si>
    <t>工事種目</t>
  </si>
  <si>
    <t>請　求　書</t>
  </si>
  <si>
    <t>日</t>
  </si>
  <si>
    <t>月</t>
  </si>
  <si>
    <t>年</t>
  </si>
  <si>
    <t>下記の通り請求致します。</t>
  </si>
  <si>
    <t>株式会社　</t>
  </si>
  <si>
    <t>武田組</t>
  </si>
  <si>
    <t>御中</t>
  </si>
  <si>
    <t>普通</t>
  </si>
  <si>
    <t>当座</t>
  </si>
  <si>
    <t>社長</t>
  </si>
  <si>
    <t>役員</t>
  </si>
  <si>
    <t>部長</t>
  </si>
  <si>
    <t>次長</t>
  </si>
  <si>
    <t>経理</t>
  </si>
  <si>
    <t>担当</t>
  </si>
  <si>
    <t>検印</t>
  </si>
  <si>
    <t>当初契約額</t>
  </si>
  <si>
    <t>増減額</t>
  </si>
  <si>
    <t>契約額①±②</t>
  </si>
  <si>
    <t>今月末出来高計</t>
  </si>
  <si>
    <t>前月迄受領額</t>
  </si>
  <si>
    <t>有償支給額</t>
  </si>
  <si>
    <t>仮払金</t>
  </si>
  <si>
    <t>⑦－⑨－⑩の計</t>
  </si>
  <si>
    <t>①</t>
  </si>
  <si>
    <t>②</t>
  </si>
  <si>
    <t>③</t>
  </si>
  <si>
    <t>⑤</t>
  </si>
  <si>
    <t>⑦</t>
  </si>
  <si>
    <t>⑧</t>
  </si>
  <si>
    <t>⑨</t>
  </si>
  <si>
    <t>⑩</t>
  </si>
  <si>
    <t>⑪</t>
  </si>
  <si>
    <t>現金</t>
  </si>
  <si>
    <t>手形</t>
  </si>
  <si>
    <t>(注)</t>
  </si>
  <si>
    <t>支　払　先</t>
  </si>
  <si>
    <t>品　　　名</t>
  </si>
  <si>
    <t>数　量</t>
  </si>
  <si>
    <t>単　価</t>
  </si>
  <si>
    <t>内　　　訳</t>
  </si>
  <si>
    <t>(請求様式１)</t>
  </si>
  <si>
    <t>同上×</t>
  </si>
  <si>
    <t>％</t>
  </si>
  <si>
    <t>％</t>
  </si>
  <si>
    <t>・請求書は、毎月25日締切、月末迄に府中支店へ必着とし、以降は次回支払となります。</t>
  </si>
  <si>
    <t>・⑤は、部分払の場合に90％（万円単位）、竣工払の場合に100％でお願いします。</t>
  </si>
  <si>
    <t>・色枠部分は、記入しないで下さい。</t>
  </si>
  <si>
    <t>銀行</t>
  </si>
  <si>
    <t>支店</t>
  </si>
  <si>
    <t>今月請求額⑤-⑥</t>
  </si>
  <si>
    <t>請求残額③-⑥-⑦</t>
  </si>
  <si>
    <t>税 抜 金 額</t>
  </si>
  <si>
    <t>ｶﾅ名義</t>
  </si>
  <si>
    <t>西暦</t>
  </si>
  <si>
    <t xml:space="preserve">  請求者 </t>
  </si>
  <si>
    <t>取引先ｺｰﾄﾞ</t>
  </si>
  <si>
    <t>㊞</t>
  </si>
  <si>
    <t>会社名</t>
  </si>
  <si>
    <t>住　 所</t>
  </si>
  <si>
    <t>№</t>
  </si>
  <si>
    <t>消 費 税 額</t>
  </si>
  <si>
    <t>・銀行名・支店名・預金種別・口座番号・口座名義（カナ）を、記入して下さい。</t>
  </si>
  <si>
    <t>・工事コード、工事名は必ず記入して下さい。 不明な場合は、工事担当者にお問合せ下さい。</t>
  </si>
  <si>
    <t>・請求書の提出は、メールでお願いします。</t>
  </si>
  <si>
    <t xml:space="preserve"> 　　合 計 金 額（税込）</t>
  </si>
  <si>
    <t>項　　目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</si>
</sst>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#_ ;[Red]\-#,###\ "/>
    <numFmt numFmtId="178" formatCode="#,##0_ ;[Red]\-#,##0\ ;;"/>
    <numFmt numFmtId="179" formatCode="#,##0_ ;[Red]\-#,##0;;"/>
    <numFmt numFmtId="180" formatCode="#,##0_ ;[Red]\-##,#00;"/>
    <numFmt numFmtId="181" formatCode="#,##0_ ;[Red]\-#,##0;0;"/>
    <numFmt numFmtId="182" formatCode="#,##0_ ;[Red]\-#,##0"/>
    <numFmt numFmtId="183" formatCode="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0_ ;[Red]\-0\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22"/>
      <name val="ＭＳ 明朝"/>
      <family val="1"/>
    </font>
    <font>
      <b/>
      <sz val="24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b/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10"/>
      <color indexed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2.5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/>
      <top style="medium">
        <color indexed="10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10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hair"/>
      <top style="medium">
        <color indexed="10"/>
      </top>
      <bottom>
        <color indexed="63"/>
      </bottom>
    </border>
    <border>
      <left style="hair"/>
      <right style="hair"/>
      <top style="medium">
        <color indexed="10"/>
      </top>
      <bottom>
        <color indexed="63"/>
      </bottom>
    </border>
    <border>
      <left style="hair"/>
      <right>
        <color indexed="63"/>
      </right>
      <top style="medium">
        <color indexed="10"/>
      </top>
      <bottom>
        <color indexed="63"/>
      </bottom>
    </border>
    <border>
      <left style="thin"/>
      <right style="hair"/>
      <top style="medium">
        <color indexed="10"/>
      </top>
      <bottom>
        <color indexed="63"/>
      </bottom>
    </border>
    <border>
      <left style="hair"/>
      <right style="thin"/>
      <top style="medium">
        <color indexed="10"/>
      </top>
      <bottom>
        <color indexed="63"/>
      </bottom>
    </border>
    <border>
      <left style="hair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hair"/>
      <top>
        <color indexed="63"/>
      </top>
      <bottom style="medium">
        <color indexed="10"/>
      </bottom>
    </border>
    <border>
      <left style="hair"/>
      <right style="hair"/>
      <top>
        <color indexed="63"/>
      </top>
      <bottom style="medium">
        <color indexed="10"/>
      </bottom>
    </border>
    <border>
      <left style="hair"/>
      <right>
        <color indexed="63"/>
      </right>
      <top>
        <color indexed="63"/>
      </top>
      <bottom style="medium">
        <color indexed="10"/>
      </bottom>
    </border>
    <border>
      <left style="thin"/>
      <right style="hair"/>
      <top>
        <color indexed="63"/>
      </top>
      <bottom style="medium">
        <color indexed="10"/>
      </bottom>
    </border>
    <border>
      <left style="hair"/>
      <right style="thin"/>
      <top>
        <color indexed="63"/>
      </top>
      <bottom style="medium">
        <color indexed="10"/>
      </bottom>
    </border>
    <border>
      <left style="hair"/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thin"/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medium">
        <color indexed="10"/>
      </top>
      <bottom>
        <color indexed="63"/>
      </bottom>
    </border>
    <border>
      <left style="medium"/>
      <right style="hair"/>
      <top>
        <color indexed="63"/>
      </top>
      <bottom style="medium">
        <color indexed="10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thin"/>
      <bottom style="medium"/>
    </border>
    <border>
      <left style="medium">
        <color indexed="10"/>
      </left>
      <right style="thin"/>
      <top style="medium">
        <color indexed="10"/>
      </top>
      <bottom style="thin"/>
    </border>
    <border>
      <left style="medium">
        <color indexed="10"/>
      </left>
      <right style="thin"/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>
        <color indexed="10"/>
      </bottom>
    </border>
    <border>
      <left>
        <color indexed="63"/>
      </left>
      <right style="medium"/>
      <top style="medium"/>
      <bottom style="medium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>
        <color indexed="1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medium"/>
      <right>
        <color indexed="63"/>
      </right>
      <top style="thin"/>
      <bottom style="medium">
        <color indexed="10"/>
      </bottom>
    </border>
    <border>
      <left style="hair"/>
      <right style="medium"/>
      <top style="medium">
        <color indexed="10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2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37" xfId="0" applyFont="1" applyBorder="1" applyAlignment="1">
      <alignment horizontal="center" vertical="top" textRotation="255"/>
    </xf>
    <xf numFmtId="0" fontId="6" fillId="0" borderId="12" xfId="0" applyFont="1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12" fillId="0" borderId="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38" xfId="0" applyFont="1" applyBorder="1" applyAlignment="1">
      <alignment horizontal="distributed" vertical="center"/>
    </xf>
    <xf numFmtId="0" fontId="3" fillId="0" borderId="38" xfId="0" applyFont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17" fillId="33" borderId="37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17" fillId="33" borderId="45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17" fillId="33" borderId="27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/>
    </xf>
    <xf numFmtId="0" fontId="17" fillId="33" borderId="50" xfId="0" applyFont="1" applyFill="1" applyBorder="1" applyAlignment="1">
      <alignment horizontal="center" vertical="center"/>
    </xf>
    <xf numFmtId="0" fontId="17" fillId="33" borderId="51" xfId="0" applyFont="1" applyFill="1" applyBorder="1" applyAlignment="1">
      <alignment horizontal="center" vertical="center"/>
    </xf>
    <xf numFmtId="0" fontId="17" fillId="33" borderId="52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17" fillId="33" borderId="54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vertical="center"/>
    </xf>
    <xf numFmtId="0" fontId="3" fillId="33" borderId="57" xfId="0" applyFont="1" applyFill="1" applyBorder="1" applyAlignment="1">
      <alignment vertical="center"/>
    </xf>
    <xf numFmtId="0" fontId="17" fillId="33" borderId="58" xfId="0" applyFont="1" applyFill="1" applyBorder="1" applyAlignment="1">
      <alignment horizontal="center" vertical="center"/>
    </xf>
    <xf numFmtId="0" fontId="17" fillId="33" borderId="57" xfId="0" applyFont="1" applyFill="1" applyBorder="1" applyAlignment="1">
      <alignment horizontal="center" vertical="center"/>
    </xf>
    <xf numFmtId="0" fontId="17" fillId="33" borderId="59" xfId="0" applyFont="1" applyFill="1" applyBorder="1" applyAlignment="1">
      <alignment horizontal="center" vertical="center"/>
    </xf>
    <xf numFmtId="0" fontId="17" fillId="33" borderId="60" xfId="0" applyFont="1" applyFill="1" applyBorder="1" applyAlignment="1">
      <alignment horizontal="center" vertical="center"/>
    </xf>
    <xf numFmtId="0" fontId="17" fillId="33" borderId="61" xfId="0" applyFont="1" applyFill="1" applyBorder="1" applyAlignment="1">
      <alignment horizontal="center" vertical="center"/>
    </xf>
    <xf numFmtId="0" fontId="17" fillId="33" borderId="62" xfId="0" applyFont="1" applyFill="1" applyBorder="1" applyAlignment="1">
      <alignment horizontal="center" vertical="center"/>
    </xf>
    <xf numFmtId="0" fontId="17" fillId="33" borderId="63" xfId="0" applyFont="1" applyFill="1" applyBorder="1" applyAlignment="1">
      <alignment horizontal="center" vertical="center"/>
    </xf>
    <xf numFmtId="0" fontId="17" fillId="33" borderId="64" xfId="0" applyFont="1" applyFill="1" applyBorder="1" applyAlignment="1">
      <alignment horizontal="center" vertical="center"/>
    </xf>
    <xf numFmtId="0" fontId="17" fillId="33" borderId="65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33" borderId="49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59" xfId="0" applyFont="1" applyFill="1" applyBorder="1" applyAlignment="1">
      <alignment vertical="center"/>
    </xf>
    <xf numFmtId="0" fontId="3" fillId="33" borderId="5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32" xfId="0" applyFont="1" applyFill="1" applyBorder="1" applyAlignment="1">
      <alignment horizontal="distributed" vertical="center"/>
    </xf>
    <xf numFmtId="0" fontId="3" fillId="33" borderId="66" xfId="0" applyFont="1" applyFill="1" applyBorder="1" applyAlignment="1">
      <alignment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9" fillId="35" borderId="69" xfId="0" applyFont="1" applyFill="1" applyBorder="1" applyAlignment="1" applyProtection="1">
      <alignment horizontal="center"/>
      <protection hidden="1"/>
    </xf>
    <xf numFmtId="0" fontId="9" fillId="35" borderId="70" xfId="0" applyFont="1" applyFill="1" applyBorder="1" applyAlignment="1" applyProtection="1">
      <alignment horizontal="center"/>
      <protection hidden="1"/>
    </xf>
    <xf numFmtId="0" fontId="9" fillId="35" borderId="71" xfId="0" applyFont="1" applyFill="1" applyBorder="1" applyAlignment="1" applyProtection="1">
      <alignment horizontal="center"/>
      <protection hidden="1"/>
    </xf>
    <xf numFmtId="0" fontId="9" fillId="35" borderId="72" xfId="0" applyFont="1" applyFill="1" applyBorder="1" applyAlignment="1" applyProtection="1">
      <alignment horizontal="center"/>
      <protection hidden="1"/>
    </xf>
    <xf numFmtId="0" fontId="9" fillId="35" borderId="73" xfId="0" applyFont="1" applyFill="1" applyBorder="1" applyAlignment="1" applyProtection="1">
      <alignment horizontal="center"/>
      <protection hidden="1"/>
    </xf>
    <xf numFmtId="0" fontId="9" fillId="35" borderId="74" xfId="0" applyFont="1" applyFill="1" applyBorder="1" applyAlignment="1" applyProtection="1">
      <alignment horizontal="center"/>
      <protection hidden="1"/>
    </xf>
    <xf numFmtId="177" fontId="9" fillId="35" borderId="75" xfId="0" applyNumberFormat="1" applyFont="1" applyFill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left" vertical="center"/>
      <protection/>
    </xf>
    <xf numFmtId="0" fontId="3" fillId="33" borderId="25" xfId="0" applyFont="1" applyFill="1" applyBorder="1" applyAlignment="1">
      <alignment horizontal="center" vertical="center"/>
    </xf>
    <xf numFmtId="0" fontId="17" fillId="33" borderId="76" xfId="0" applyFont="1" applyFill="1" applyBorder="1" applyAlignment="1" applyProtection="1">
      <alignment horizontal="center"/>
      <protection hidden="1"/>
    </xf>
    <xf numFmtId="0" fontId="17" fillId="33" borderId="77" xfId="0" applyFont="1" applyFill="1" applyBorder="1" applyAlignment="1" applyProtection="1">
      <alignment horizontal="center"/>
      <protection hidden="1"/>
    </xf>
    <xf numFmtId="0" fontId="17" fillId="33" borderId="78" xfId="0" applyFont="1" applyFill="1" applyBorder="1" applyAlignment="1" applyProtection="1">
      <alignment horizontal="center"/>
      <protection hidden="1"/>
    </xf>
    <xf numFmtId="0" fontId="17" fillId="33" borderId="79" xfId="0" applyFont="1" applyFill="1" applyBorder="1" applyAlignment="1" applyProtection="1">
      <alignment horizontal="center"/>
      <protection hidden="1"/>
    </xf>
    <xf numFmtId="0" fontId="17" fillId="33" borderId="80" xfId="0" applyFont="1" applyFill="1" applyBorder="1" applyAlignment="1" applyProtection="1">
      <alignment horizontal="center"/>
      <protection hidden="1"/>
    </xf>
    <xf numFmtId="0" fontId="17" fillId="33" borderId="81" xfId="0" applyFont="1" applyFill="1" applyBorder="1" applyAlignment="1" applyProtection="1">
      <alignment horizontal="center"/>
      <protection hidden="1"/>
    </xf>
    <xf numFmtId="0" fontId="17" fillId="33" borderId="82" xfId="0" applyFont="1" applyFill="1" applyBorder="1" applyAlignment="1" applyProtection="1">
      <alignment horizontal="center"/>
      <protection hidden="1"/>
    </xf>
    <xf numFmtId="0" fontId="17" fillId="33" borderId="83" xfId="0" applyFont="1" applyFill="1" applyBorder="1" applyAlignment="1" applyProtection="1">
      <alignment horizontal="center"/>
      <protection hidden="1"/>
    </xf>
    <xf numFmtId="0" fontId="17" fillId="33" borderId="51" xfId="0" applyFont="1" applyFill="1" applyBorder="1" applyAlignment="1" applyProtection="1">
      <alignment horizontal="center"/>
      <protection hidden="1"/>
    </xf>
    <xf numFmtId="0" fontId="17" fillId="33" borderId="52" xfId="0" applyFont="1" applyFill="1" applyBorder="1" applyAlignment="1" applyProtection="1">
      <alignment horizontal="center"/>
      <protection hidden="1"/>
    </xf>
    <xf numFmtId="0" fontId="17" fillId="33" borderId="53" xfId="0" applyFont="1" applyFill="1" applyBorder="1" applyAlignment="1" applyProtection="1">
      <alignment horizontal="center"/>
      <protection hidden="1"/>
    </xf>
    <xf numFmtId="0" fontId="17" fillId="33" borderId="54" xfId="0" applyFont="1" applyFill="1" applyBorder="1" applyAlignment="1" applyProtection="1">
      <alignment horizontal="center"/>
      <protection hidden="1"/>
    </xf>
    <xf numFmtId="0" fontId="17" fillId="33" borderId="50" xfId="0" applyFont="1" applyFill="1" applyBorder="1" applyAlignment="1" applyProtection="1">
      <alignment horizontal="center"/>
      <protection hidden="1"/>
    </xf>
    <xf numFmtId="0" fontId="17" fillId="33" borderId="84" xfId="0" applyFont="1" applyFill="1" applyBorder="1" applyAlignment="1" applyProtection="1">
      <alignment horizontal="center"/>
      <protection hidden="1"/>
    </xf>
    <xf numFmtId="0" fontId="17" fillId="33" borderId="69" xfId="0" applyFont="1" applyFill="1" applyBorder="1" applyAlignment="1" applyProtection="1">
      <alignment horizontal="center"/>
      <protection hidden="1"/>
    </xf>
    <xf numFmtId="0" fontId="17" fillId="33" borderId="70" xfId="0" applyFont="1" applyFill="1" applyBorder="1" applyAlignment="1" applyProtection="1">
      <alignment horizontal="center"/>
      <protection hidden="1"/>
    </xf>
    <xf numFmtId="0" fontId="17" fillId="33" borderId="71" xfId="0" applyFont="1" applyFill="1" applyBorder="1" applyAlignment="1" applyProtection="1">
      <alignment horizontal="center"/>
      <protection hidden="1"/>
    </xf>
    <xf numFmtId="0" fontId="17" fillId="33" borderId="72" xfId="0" applyFont="1" applyFill="1" applyBorder="1" applyAlignment="1" applyProtection="1">
      <alignment horizontal="center"/>
      <protection hidden="1"/>
    </xf>
    <xf numFmtId="0" fontId="17" fillId="33" borderId="73" xfId="0" applyFont="1" applyFill="1" applyBorder="1" applyAlignment="1" applyProtection="1">
      <alignment horizontal="center"/>
      <protection hidden="1"/>
    </xf>
    <xf numFmtId="0" fontId="17" fillId="33" borderId="74" xfId="0" applyFont="1" applyFill="1" applyBorder="1" applyAlignment="1" applyProtection="1">
      <alignment horizontal="center"/>
      <protection hidden="1"/>
    </xf>
    <xf numFmtId="0" fontId="17" fillId="33" borderId="75" xfId="0" applyFont="1" applyFill="1" applyBorder="1" applyAlignment="1" applyProtection="1">
      <alignment horizontal="center"/>
      <protection hidden="1"/>
    </xf>
    <xf numFmtId="0" fontId="17" fillId="33" borderId="85" xfId="0" applyFont="1" applyFill="1" applyBorder="1" applyAlignment="1" applyProtection="1">
      <alignment horizontal="center"/>
      <protection hidden="1"/>
    </xf>
    <xf numFmtId="0" fontId="17" fillId="33" borderId="86" xfId="0" applyFont="1" applyFill="1" applyBorder="1" applyAlignment="1" applyProtection="1">
      <alignment horizontal="center"/>
      <protection hidden="1"/>
    </xf>
    <xf numFmtId="0" fontId="17" fillId="33" borderId="87" xfId="0" applyFont="1" applyFill="1" applyBorder="1" applyAlignment="1" applyProtection="1">
      <alignment horizontal="center"/>
      <protection hidden="1"/>
    </xf>
    <xf numFmtId="0" fontId="17" fillId="33" borderId="88" xfId="0" applyFont="1" applyFill="1" applyBorder="1" applyAlignment="1" applyProtection="1">
      <alignment horizontal="center"/>
      <protection hidden="1"/>
    </xf>
    <xf numFmtId="0" fontId="17" fillId="33" borderId="89" xfId="0" applyFont="1" applyFill="1" applyBorder="1" applyAlignment="1" applyProtection="1">
      <alignment horizontal="center"/>
      <protection hidden="1"/>
    </xf>
    <xf numFmtId="0" fontId="17" fillId="33" borderId="90" xfId="0" applyFont="1" applyFill="1" applyBorder="1" applyAlignment="1" applyProtection="1">
      <alignment horizontal="center"/>
      <protection hidden="1"/>
    </xf>
    <xf numFmtId="0" fontId="17" fillId="33" borderId="91" xfId="0" applyFont="1" applyFill="1" applyBorder="1" applyAlignment="1">
      <alignment horizontal="center"/>
    </xf>
    <xf numFmtId="0" fontId="17" fillId="33" borderId="43" xfId="0" applyFont="1" applyFill="1" applyBorder="1" applyAlignment="1">
      <alignment horizontal="center"/>
    </xf>
    <xf numFmtId="0" fontId="17" fillId="33" borderId="44" xfId="0" applyFont="1" applyFill="1" applyBorder="1" applyAlignment="1">
      <alignment horizontal="center"/>
    </xf>
    <xf numFmtId="0" fontId="17" fillId="33" borderId="45" xfId="0" applyFont="1" applyFill="1" applyBorder="1" applyAlignment="1">
      <alignment horizontal="center"/>
    </xf>
    <xf numFmtId="0" fontId="17" fillId="33" borderId="46" xfId="0" applyFont="1" applyFill="1" applyBorder="1" applyAlignment="1">
      <alignment horizontal="center"/>
    </xf>
    <xf numFmtId="0" fontId="17" fillId="33" borderId="42" xfId="0" applyFont="1" applyFill="1" applyBorder="1" applyAlignment="1">
      <alignment horizontal="center"/>
    </xf>
    <xf numFmtId="0" fontId="17" fillId="33" borderId="47" xfId="0" applyFont="1" applyFill="1" applyBorder="1" applyAlignment="1">
      <alignment horizontal="center"/>
    </xf>
    <xf numFmtId="0" fontId="17" fillId="33" borderId="91" xfId="0" applyFont="1" applyFill="1" applyBorder="1" applyAlignment="1" applyProtection="1">
      <alignment horizontal="center"/>
      <protection hidden="1"/>
    </xf>
    <xf numFmtId="0" fontId="17" fillId="33" borderId="43" xfId="0" applyFont="1" applyFill="1" applyBorder="1" applyAlignment="1" applyProtection="1">
      <alignment horizontal="center"/>
      <protection hidden="1"/>
    </xf>
    <xf numFmtId="0" fontId="17" fillId="33" borderId="44" xfId="0" applyFont="1" applyFill="1" applyBorder="1" applyAlignment="1" applyProtection="1">
      <alignment horizontal="center"/>
      <protection hidden="1"/>
    </xf>
    <xf numFmtId="0" fontId="17" fillId="33" borderId="45" xfId="0" applyFont="1" applyFill="1" applyBorder="1" applyAlignment="1" applyProtection="1">
      <alignment horizontal="center"/>
      <protection hidden="1"/>
    </xf>
    <xf numFmtId="0" fontId="17" fillId="33" borderId="46" xfId="0" applyFont="1" applyFill="1" applyBorder="1" applyAlignment="1" applyProtection="1">
      <alignment horizontal="center"/>
      <protection hidden="1"/>
    </xf>
    <xf numFmtId="0" fontId="17" fillId="33" borderId="42" xfId="0" applyFont="1" applyFill="1" applyBorder="1" applyAlignment="1" applyProtection="1">
      <alignment horizontal="center"/>
      <protection hidden="1"/>
    </xf>
    <xf numFmtId="0" fontId="17" fillId="33" borderId="47" xfId="0" applyFont="1" applyFill="1" applyBorder="1" applyAlignment="1" applyProtection="1">
      <alignment horizontal="center"/>
      <protection hidden="1"/>
    </xf>
    <xf numFmtId="0" fontId="17" fillId="33" borderId="83" xfId="0" applyFont="1" applyFill="1" applyBorder="1" applyAlignment="1">
      <alignment horizontal="center"/>
    </xf>
    <xf numFmtId="0" fontId="17" fillId="33" borderId="51" xfId="0" applyFont="1" applyFill="1" applyBorder="1" applyAlignment="1">
      <alignment horizontal="center"/>
    </xf>
    <xf numFmtId="0" fontId="17" fillId="33" borderId="52" xfId="0" applyFont="1" applyFill="1" applyBorder="1" applyAlignment="1">
      <alignment horizontal="center"/>
    </xf>
    <xf numFmtId="0" fontId="17" fillId="33" borderId="53" xfId="0" applyFont="1" applyFill="1" applyBorder="1" applyAlignment="1">
      <alignment horizontal="center"/>
    </xf>
    <xf numFmtId="0" fontId="17" fillId="33" borderId="54" xfId="0" applyFont="1" applyFill="1" applyBorder="1" applyAlignment="1">
      <alignment horizontal="center"/>
    </xf>
    <xf numFmtId="0" fontId="17" fillId="33" borderId="50" xfId="0" applyFont="1" applyFill="1" applyBorder="1" applyAlignment="1">
      <alignment horizontal="center"/>
    </xf>
    <xf numFmtId="0" fontId="17" fillId="33" borderId="55" xfId="0" applyFont="1" applyFill="1" applyBorder="1" applyAlignment="1">
      <alignment horizontal="center"/>
    </xf>
    <xf numFmtId="0" fontId="17" fillId="33" borderId="55" xfId="0" applyFont="1" applyFill="1" applyBorder="1" applyAlignment="1" applyProtection="1">
      <alignment horizontal="center"/>
      <protection hidden="1"/>
    </xf>
    <xf numFmtId="0" fontId="17" fillId="33" borderId="92" xfId="0" applyFont="1" applyFill="1" applyBorder="1" applyAlignment="1">
      <alignment horizontal="center"/>
    </xf>
    <xf numFmtId="0" fontId="17" fillId="33" borderId="61" xfId="0" applyFont="1" applyFill="1" applyBorder="1" applyAlignment="1">
      <alignment horizontal="center"/>
    </xf>
    <xf numFmtId="0" fontId="17" fillId="33" borderId="62" xfId="0" applyFont="1" applyFill="1" applyBorder="1" applyAlignment="1">
      <alignment horizontal="center"/>
    </xf>
    <xf numFmtId="0" fontId="17" fillId="33" borderId="63" xfId="0" applyFont="1" applyFill="1" applyBorder="1" applyAlignment="1">
      <alignment horizontal="center"/>
    </xf>
    <xf numFmtId="0" fontId="17" fillId="33" borderId="64" xfId="0" applyFont="1" applyFill="1" applyBorder="1" applyAlignment="1">
      <alignment horizontal="center"/>
    </xf>
    <xf numFmtId="0" fontId="17" fillId="33" borderId="60" xfId="0" applyFont="1" applyFill="1" applyBorder="1" applyAlignment="1">
      <alignment horizontal="center"/>
    </xf>
    <xf numFmtId="0" fontId="17" fillId="33" borderId="65" xfId="0" applyFont="1" applyFill="1" applyBorder="1" applyAlignment="1">
      <alignment horizontal="center"/>
    </xf>
    <xf numFmtId="0" fontId="17" fillId="33" borderId="92" xfId="0" applyFont="1" applyFill="1" applyBorder="1" applyAlignment="1" applyProtection="1">
      <alignment horizontal="center"/>
      <protection hidden="1"/>
    </xf>
    <xf numFmtId="0" fontId="17" fillId="33" borderId="61" xfId="0" applyFont="1" applyFill="1" applyBorder="1" applyAlignment="1" applyProtection="1">
      <alignment horizontal="center"/>
      <protection hidden="1"/>
    </xf>
    <xf numFmtId="0" fontId="17" fillId="33" borderId="62" xfId="0" applyFont="1" applyFill="1" applyBorder="1" applyAlignment="1" applyProtection="1">
      <alignment horizontal="center"/>
      <protection hidden="1"/>
    </xf>
    <xf numFmtId="0" fontId="17" fillId="33" borderId="63" xfId="0" applyFont="1" applyFill="1" applyBorder="1" applyAlignment="1" applyProtection="1">
      <alignment horizontal="center"/>
      <protection hidden="1"/>
    </xf>
    <xf numFmtId="0" fontId="17" fillId="33" borderId="64" xfId="0" applyFont="1" applyFill="1" applyBorder="1" applyAlignment="1" applyProtection="1">
      <alignment horizontal="center"/>
      <protection hidden="1"/>
    </xf>
    <xf numFmtId="0" fontId="17" fillId="33" borderId="60" xfId="0" applyFont="1" applyFill="1" applyBorder="1" applyAlignment="1" applyProtection="1">
      <alignment horizontal="center"/>
      <protection hidden="1"/>
    </xf>
    <xf numFmtId="0" fontId="17" fillId="33" borderId="65" xfId="0" applyFont="1" applyFill="1" applyBorder="1" applyAlignment="1" applyProtection="1">
      <alignment horizontal="center"/>
      <protection hidden="1"/>
    </xf>
    <xf numFmtId="0" fontId="17" fillId="33" borderId="93" xfId="0" applyFont="1" applyFill="1" applyBorder="1" applyAlignment="1" applyProtection="1">
      <alignment horizontal="center"/>
      <protection hidden="1"/>
    </xf>
    <xf numFmtId="0" fontId="17" fillId="33" borderId="94" xfId="0" applyFont="1" applyFill="1" applyBorder="1" applyAlignment="1" applyProtection="1">
      <alignment horizontal="center"/>
      <protection hidden="1"/>
    </xf>
    <xf numFmtId="0" fontId="17" fillId="33" borderId="95" xfId="0" applyFont="1" applyFill="1" applyBorder="1" applyAlignment="1" applyProtection="1">
      <alignment horizontal="center"/>
      <protection hidden="1"/>
    </xf>
    <xf numFmtId="0" fontId="17" fillId="33" borderId="96" xfId="0" applyFont="1" applyFill="1" applyBorder="1" applyAlignment="1" applyProtection="1">
      <alignment horizontal="center"/>
      <protection hidden="1"/>
    </xf>
    <xf numFmtId="0" fontId="17" fillId="33" borderId="97" xfId="0" applyFont="1" applyFill="1" applyBorder="1" applyAlignment="1" applyProtection="1">
      <alignment horizontal="center"/>
      <protection hidden="1"/>
    </xf>
    <xf numFmtId="0" fontId="17" fillId="33" borderId="98" xfId="0" applyFont="1" applyFill="1" applyBorder="1" applyAlignment="1" applyProtection="1">
      <alignment horizontal="center"/>
      <protection hidden="1"/>
    </xf>
    <xf numFmtId="0" fontId="17" fillId="33" borderId="99" xfId="0" applyFont="1" applyFill="1" applyBorder="1" applyAlignment="1" applyProtection="1">
      <alignment horizontal="center"/>
      <protection hidden="1"/>
    </xf>
    <xf numFmtId="0" fontId="3" fillId="33" borderId="100" xfId="0" applyFont="1" applyFill="1" applyBorder="1" applyAlignment="1">
      <alignment horizontal="center" vertical="center"/>
    </xf>
    <xf numFmtId="0" fontId="3" fillId="33" borderId="101" xfId="0" applyFont="1" applyFill="1" applyBorder="1" applyAlignment="1">
      <alignment horizontal="center" vertical="center"/>
    </xf>
    <xf numFmtId="0" fontId="3" fillId="33" borderId="102" xfId="0" applyFont="1" applyFill="1" applyBorder="1" applyAlignment="1">
      <alignment horizontal="center" vertical="center"/>
    </xf>
    <xf numFmtId="0" fontId="3" fillId="33" borderId="103" xfId="0" applyFont="1" applyFill="1" applyBorder="1" applyAlignment="1">
      <alignment horizontal="center" vertical="center"/>
    </xf>
    <xf numFmtId="0" fontId="3" fillId="33" borderId="104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19" fillId="0" borderId="0" xfId="0" applyFont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05" xfId="0" applyFont="1" applyBorder="1" applyAlignment="1">
      <alignment vertical="center"/>
    </xf>
    <xf numFmtId="0" fontId="3" fillId="0" borderId="50" xfId="0" applyFont="1" applyBorder="1" applyAlignment="1" applyProtection="1">
      <alignment horizontal="left" vertical="center"/>
      <protection/>
    </xf>
    <xf numFmtId="0" fontId="17" fillId="36" borderId="106" xfId="0" applyFont="1" applyFill="1" applyBorder="1" applyAlignment="1" applyProtection="1">
      <alignment horizontal="center"/>
      <protection hidden="1"/>
    </xf>
    <xf numFmtId="0" fontId="17" fillId="36" borderId="107" xfId="0" applyFont="1" applyFill="1" applyBorder="1" applyAlignment="1" applyProtection="1">
      <alignment horizontal="center"/>
      <protection hidden="1"/>
    </xf>
    <xf numFmtId="0" fontId="17" fillId="36" borderId="108" xfId="0" applyFont="1" applyFill="1" applyBorder="1" applyAlignment="1" applyProtection="1">
      <alignment horizontal="center"/>
      <protection hidden="1"/>
    </xf>
    <xf numFmtId="0" fontId="17" fillId="36" borderId="109" xfId="0" applyFont="1" applyFill="1" applyBorder="1" applyAlignment="1" applyProtection="1">
      <alignment horizontal="center"/>
      <protection hidden="1"/>
    </xf>
    <xf numFmtId="0" fontId="17" fillId="36" borderId="110" xfId="0" applyFont="1" applyFill="1" applyBorder="1" applyAlignment="1" applyProtection="1">
      <alignment horizontal="center"/>
      <protection hidden="1"/>
    </xf>
    <xf numFmtId="0" fontId="17" fillId="36" borderId="111" xfId="0" applyFont="1" applyFill="1" applyBorder="1" applyAlignment="1" applyProtection="1">
      <alignment horizontal="center"/>
      <protection hidden="1"/>
    </xf>
    <xf numFmtId="0" fontId="3" fillId="0" borderId="108" xfId="0" applyFont="1" applyBorder="1" applyAlignment="1">
      <alignment vertical="center"/>
    </xf>
    <xf numFmtId="0" fontId="17" fillId="36" borderId="112" xfId="0" applyFont="1" applyFill="1" applyBorder="1" applyAlignment="1" applyProtection="1">
      <alignment horizontal="center"/>
      <protection hidden="1"/>
    </xf>
    <xf numFmtId="0" fontId="17" fillId="36" borderId="84" xfId="0" applyFont="1" applyFill="1" applyBorder="1" applyAlignment="1" applyProtection="1">
      <alignment horizontal="center"/>
      <protection hidden="1"/>
    </xf>
    <xf numFmtId="0" fontId="17" fillId="36" borderId="82" xfId="0" applyFont="1" applyFill="1" applyBorder="1" applyAlignment="1" applyProtection="1">
      <alignment horizontal="center"/>
      <protection hidden="1"/>
    </xf>
    <xf numFmtId="0" fontId="3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7" fontId="17" fillId="0" borderId="113" xfId="0" applyNumberFormat="1" applyFont="1" applyBorder="1" applyAlignment="1" applyProtection="1">
      <alignment/>
      <protection locked="0"/>
    </xf>
    <xf numFmtId="177" fontId="0" fillId="0" borderId="38" xfId="0" applyNumberFormat="1" applyBorder="1" applyAlignment="1" applyProtection="1">
      <alignment/>
      <protection locked="0"/>
    </xf>
    <xf numFmtId="177" fontId="0" fillId="0" borderId="20" xfId="0" applyNumberFormat="1" applyBorder="1" applyAlignment="1" applyProtection="1">
      <alignment/>
      <protection locked="0"/>
    </xf>
    <xf numFmtId="177" fontId="17" fillId="0" borderId="114" xfId="0" applyNumberFormat="1" applyFont="1" applyBorder="1" applyAlignment="1" applyProtection="1">
      <alignment/>
      <protection locked="0"/>
    </xf>
    <xf numFmtId="177" fontId="0" fillId="0" borderId="40" xfId="0" applyNumberFormat="1" applyBorder="1" applyAlignment="1" applyProtection="1">
      <alignment/>
      <protection locked="0"/>
    </xf>
    <xf numFmtId="177" fontId="0" fillId="0" borderId="35" xfId="0" applyNumberFormat="1" applyBorder="1" applyAlignment="1" applyProtection="1">
      <alignment/>
      <protection locked="0"/>
    </xf>
    <xf numFmtId="0" fontId="0" fillId="0" borderId="1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77" fontId="17" fillId="0" borderId="115" xfId="0" applyNumberFormat="1" applyFont="1" applyBorder="1" applyAlignment="1" applyProtection="1">
      <alignment/>
      <protection locked="0"/>
    </xf>
    <xf numFmtId="177" fontId="0" fillId="0" borderId="0" xfId="0" applyNumberFormat="1" applyBorder="1" applyAlignment="1" applyProtection="1">
      <alignment/>
      <protection locked="0"/>
    </xf>
    <xf numFmtId="177" fontId="0" fillId="0" borderId="36" xfId="0" applyNumberFormat="1" applyBorder="1" applyAlignment="1" applyProtection="1">
      <alignment/>
      <protection locked="0"/>
    </xf>
    <xf numFmtId="177" fontId="17" fillId="0" borderId="23" xfId="0" applyNumberFormat="1" applyFont="1" applyBorder="1" applyAlignment="1" applyProtection="1">
      <alignment/>
      <protection locked="0"/>
    </xf>
    <xf numFmtId="177" fontId="0" fillId="0" borderId="16" xfId="0" applyNumberFormat="1" applyBorder="1" applyAlignment="1" applyProtection="1">
      <alignment/>
      <protection locked="0"/>
    </xf>
    <xf numFmtId="177" fontId="0" fillId="0" borderId="30" xfId="0" applyNumberForma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77" fontId="17" fillId="0" borderId="116" xfId="0" applyNumberFormat="1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77" fontId="17" fillId="33" borderId="117" xfId="0" applyNumberFormat="1" applyFont="1" applyFill="1" applyBorder="1" applyAlignment="1" applyProtection="1">
      <alignment/>
      <protection/>
    </xf>
    <xf numFmtId="177" fontId="0" fillId="33" borderId="67" xfId="0" applyNumberFormat="1" applyFill="1" applyBorder="1" applyAlignment="1" applyProtection="1">
      <alignment/>
      <protection/>
    </xf>
    <xf numFmtId="177" fontId="0" fillId="33" borderId="118" xfId="0" applyNumberFormat="1" applyFill="1" applyBorder="1" applyAlignment="1" applyProtection="1">
      <alignment/>
      <protection/>
    </xf>
    <xf numFmtId="176" fontId="17" fillId="0" borderId="116" xfId="0" applyNumberFormat="1" applyFont="1" applyBorder="1" applyAlignment="1" applyProtection="1">
      <alignment/>
      <protection locked="0"/>
    </xf>
    <xf numFmtId="176" fontId="0" fillId="0" borderId="31" xfId="0" applyNumberFormat="1" applyBorder="1" applyAlignment="1" applyProtection="1">
      <alignment/>
      <protection locked="0"/>
    </xf>
    <xf numFmtId="176" fontId="0" fillId="0" borderId="32" xfId="0" applyNumberFormat="1" applyBorder="1" applyAlignment="1" applyProtection="1">
      <alignment/>
      <protection locked="0"/>
    </xf>
    <xf numFmtId="0" fontId="0" fillId="33" borderId="67" xfId="0" applyFill="1" applyBorder="1" applyAlignment="1" applyProtection="1">
      <alignment/>
      <protection/>
    </xf>
    <xf numFmtId="0" fontId="0" fillId="33" borderId="118" xfId="0" applyFill="1" applyBorder="1" applyAlignment="1" applyProtection="1">
      <alignment/>
      <protection/>
    </xf>
    <xf numFmtId="177" fontId="17" fillId="36" borderId="116" xfId="0" applyNumberFormat="1" applyFont="1" applyFill="1" applyBorder="1" applyAlignment="1" applyProtection="1">
      <alignment/>
      <protection locked="0"/>
    </xf>
    <xf numFmtId="177" fontId="0" fillId="36" borderId="31" xfId="0" applyNumberFormat="1" applyFill="1" applyBorder="1" applyAlignment="1" applyProtection="1">
      <alignment/>
      <protection locked="0"/>
    </xf>
    <xf numFmtId="177" fontId="0" fillId="36" borderId="32" xfId="0" applyNumberFormat="1" applyFill="1" applyBorder="1" applyAlignment="1" applyProtection="1">
      <alignment/>
      <protection locked="0"/>
    </xf>
    <xf numFmtId="0" fontId="22" fillId="0" borderId="28" xfId="0" applyFont="1" applyBorder="1" applyAlignment="1">
      <alignment/>
    </xf>
    <xf numFmtId="0" fontId="23" fillId="0" borderId="33" xfId="0" applyFont="1" applyBorder="1" applyAlignment="1">
      <alignment/>
    </xf>
    <xf numFmtId="177" fontId="17" fillId="33" borderId="116" xfId="0" applyNumberFormat="1" applyFont="1" applyFill="1" applyBorder="1" applyAlignment="1">
      <alignment/>
    </xf>
    <xf numFmtId="177" fontId="0" fillId="33" borderId="31" xfId="0" applyNumberFormat="1" applyFill="1" applyBorder="1" applyAlignment="1">
      <alignment/>
    </xf>
    <xf numFmtId="177" fontId="0" fillId="33" borderId="32" xfId="0" applyNumberFormat="1" applyFill="1" applyBorder="1" applyAlignment="1">
      <alignment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3" fillId="0" borderId="119" xfId="0" applyFont="1" applyBorder="1" applyAlignment="1" applyProtection="1">
      <alignment horizontal="center" vertical="center" wrapText="1"/>
      <protection locked="0"/>
    </xf>
    <xf numFmtId="0" fontId="0" fillId="0" borderId="120" xfId="0" applyFont="1" applyBorder="1" applyAlignment="1">
      <alignment horizontal="center" vertical="center" wrapText="1"/>
    </xf>
    <xf numFmtId="183" fontId="0" fillId="36" borderId="121" xfId="0" applyNumberFormat="1" applyFont="1" applyFill="1" applyBorder="1" applyAlignment="1" applyProtection="1">
      <alignment horizontal="left" vertical="center" wrapText="1"/>
      <protection locked="0"/>
    </xf>
    <xf numFmtId="183" fontId="0" fillId="36" borderId="120" xfId="0" applyNumberFormat="1" applyFont="1" applyFill="1" applyBorder="1" applyAlignment="1">
      <alignment horizontal="left" vertical="center" wrapText="1"/>
    </xf>
    <xf numFmtId="183" fontId="0" fillId="36" borderId="122" xfId="0" applyNumberFormat="1" applyFont="1" applyFill="1" applyBorder="1" applyAlignment="1">
      <alignment horizontal="left" vertical="center" wrapText="1"/>
    </xf>
    <xf numFmtId="177" fontId="0" fillId="0" borderId="31" xfId="0" applyNumberFormat="1" applyBorder="1" applyAlignment="1" applyProtection="1">
      <alignment/>
      <protection locked="0"/>
    </xf>
    <xf numFmtId="177" fontId="0" fillId="0" borderId="32" xfId="0" applyNumberFormat="1" applyBorder="1" applyAlignment="1" applyProtection="1">
      <alignment/>
      <protection locked="0"/>
    </xf>
    <xf numFmtId="0" fontId="3" fillId="0" borderId="123" xfId="0" applyFont="1" applyBorder="1" applyAlignment="1" applyProtection="1">
      <alignment horizontal="center" vertical="top" wrapText="1"/>
      <protection locked="0"/>
    </xf>
    <xf numFmtId="0" fontId="0" fillId="0" borderId="124" xfId="0" applyBorder="1" applyAlignment="1">
      <alignment horizontal="center" vertical="top" wrapText="1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4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distributed" vertical="center"/>
    </xf>
    <xf numFmtId="0" fontId="3" fillId="33" borderId="125" xfId="0" applyFont="1" applyFill="1" applyBorder="1" applyAlignment="1">
      <alignment horizontal="distributed" vertical="center"/>
    </xf>
    <xf numFmtId="0" fontId="0" fillId="33" borderId="126" xfId="0" applyFill="1" applyBorder="1" applyAlignment="1">
      <alignment vertical="center"/>
    </xf>
    <xf numFmtId="0" fontId="3" fillId="33" borderId="67" xfId="0" applyFont="1" applyFill="1" applyBorder="1" applyAlignment="1">
      <alignment horizontal="distributed" vertical="center"/>
    </xf>
    <xf numFmtId="0" fontId="0" fillId="0" borderId="118" xfId="0" applyBorder="1" applyAlignment="1">
      <alignment vertical="center"/>
    </xf>
    <xf numFmtId="182" fontId="17" fillId="33" borderId="23" xfId="0" applyNumberFormat="1" applyFont="1" applyFill="1" applyBorder="1" applyAlignment="1" applyProtection="1">
      <alignment/>
      <protection/>
    </xf>
    <xf numFmtId="182" fontId="0" fillId="33" borderId="16" xfId="0" applyNumberFormat="1" applyFill="1" applyBorder="1" applyAlignment="1" applyProtection="1">
      <alignment/>
      <protection/>
    </xf>
    <xf numFmtId="182" fontId="0" fillId="33" borderId="30" xfId="0" applyNumberFormat="1" applyFill="1" applyBorder="1" applyAlignment="1" applyProtection="1">
      <alignment/>
      <protection/>
    </xf>
    <xf numFmtId="176" fontId="17" fillId="36" borderId="127" xfId="0" applyNumberFormat="1" applyFont="1" applyFill="1" applyBorder="1" applyAlignment="1" applyProtection="1">
      <alignment/>
      <protection locked="0"/>
    </xf>
    <xf numFmtId="176" fontId="0" fillId="36" borderId="33" xfId="0" applyNumberFormat="1" applyFill="1" applyBorder="1" applyAlignment="1" applyProtection="1">
      <alignment/>
      <protection locked="0"/>
    </xf>
    <xf numFmtId="176" fontId="0" fillId="36" borderId="17" xfId="0" applyNumberFormat="1" applyFill="1" applyBorder="1" applyAlignment="1" applyProtection="1">
      <alignment/>
      <protection locked="0"/>
    </xf>
    <xf numFmtId="0" fontId="3" fillId="33" borderId="18" xfId="0" applyFont="1" applyFill="1" applyBorder="1" applyAlignment="1">
      <alignment horizontal="distributed" vertical="center"/>
    </xf>
    <xf numFmtId="0" fontId="3" fillId="33" borderId="31" xfId="0" applyFont="1" applyFill="1" applyBorder="1" applyAlignment="1">
      <alignment horizontal="distributed" vertical="center"/>
    </xf>
    <xf numFmtId="0" fontId="0" fillId="33" borderId="31" xfId="0" applyFill="1" applyBorder="1" applyAlignment="1">
      <alignment horizontal="distributed" vertical="center"/>
    </xf>
    <xf numFmtId="0" fontId="3" fillId="33" borderId="68" xfId="0" applyFont="1" applyFill="1" applyBorder="1" applyAlignment="1">
      <alignment horizontal="distributed" vertical="center"/>
    </xf>
    <xf numFmtId="0" fontId="6" fillId="0" borderId="128" xfId="0" applyFont="1" applyBorder="1" applyAlignment="1">
      <alignment horizontal="center" vertical="center" textRotation="255"/>
    </xf>
    <xf numFmtId="0" fontId="6" fillId="0" borderId="104" xfId="0" applyFont="1" applyBorder="1" applyAlignment="1">
      <alignment horizontal="center" vertical="center" textRotation="255"/>
    </xf>
    <xf numFmtId="0" fontId="0" fillId="0" borderId="104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177" fontId="17" fillId="0" borderId="31" xfId="0" applyNumberFormat="1" applyFont="1" applyBorder="1" applyAlignment="1" applyProtection="1">
      <alignment/>
      <protection locked="0"/>
    </xf>
    <xf numFmtId="177" fontId="17" fillId="0" borderId="32" xfId="0" applyNumberFormat="1" applyFont="1" applyBorder="1" applyAlignment="1" applyProtection="1">
      <alignment/>
      <protection locked="0"/>
    </xf>
    <xf numFmtId="177" fontId="17" fillId="0" borderId="45" xfId="0" applyNumberFormat="1" applyFont="1" applyBorder="1" applyAlignment="1" applyProtection="1">
      <alignment/>
      <protection hidden="1"/>
    </xf>
    <xf numFmtId="0" fontId="0" fillId="0" borderId="79" xfId="0" applyBorder="1" applyAlignment="1" applyProtection="1">
      <alignment/>
      <protection hidden="1"/>
    </xf>
    <xf numFmtId="0" fontId="0" fillId="0" borderId="88" xfId="0" applyBorder="1" applyAlignment="1" applyProtection="1">
      <alignment/>
      <protection hidden="1"/>
    </xf>
    <xf numFmtId="177" fontId="17" fillId="0" borderId="43" xfId="0" applyNumberFormat="1" applyFont="1" applyBorder="1" applyAlignment="1" applyProtection="1">
      <alignment/>
      <protection hidden="1"/>
    </xf>
    <xf numFmtId="0" fontId="0" fillId="0" borderId="77" xfId="0" applyBorder="1" applyAlignment="1" applyProtection="1">
      <alignment/>
      <protection hidden="1"/>
    </xf>
    <xf numFmtId="0" fontId="0" fillId="0" borderId="86" xfId="0" applyBorder="1" applyAlignment="1" applyProtection="1">
      <alignment/>
      <protection hidden="1"/>
    </xf>
    <xf numFmtId="0" fontId="5" fillId="0" borderId="27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177" fontId="17" fillId="0" borderId="133" xfId="0" applyNumberFormat="1" applyFont="1" applyBorder="1" applyAlignment="1" applyProtection="1">
      <alignment/>
      <protection hidden="1"/>
    </xf>
    <xf numFmtId="0" fontId="0" fillId="0" borderId="134" xfId="0" applyBorder="1" applyAlignment="1" applyProtection="1">
      <alignment/>
      <protection hidden="1"/>
    </xf>
    <xf numFmtId="0" fontId="0" fillId="0" borderId="84" xfId="0" applyBorder="1" applyAlignment="1" applyProtection="1">
      <alignment/>
      <protection hidden="1"/>
    </xf>
    <xf numFmtId="0" fontId="0" fillId="0" borderId="3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3" fillId="0" borderId="135" xfId="0" applyFont="1" applyBorder="1" applyAlignment="1">
      <alignment horizontal="center" vertical="center" textRotation="255"/>
    </xf>
    <xf numFmtId="0" fontId="0" fillId="0" borderId="136" xfId="0" applyBorder="1" applyAlignment="1">
      <alignment horizontal="center" vertical="center" textRotation="255"/>
    </xf>
    <xf numFmtId="0" fontId="0" fillId="0" borderId="137" xfId="0" applyBorder="1" applyAlignment="1">
      <alignment horizontal="center" vertical="center" textRotation="255"/>
    </xf>
    <xf numFmtId="0" fontId="22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0" fontId="3" fillId="0" borderId="28" xfId="0" applyFont="1" applyBorder="1" applyAlignment="1" applyProtection="1">
      <alignment horizontal="center" vertical="center"/>
      <protection locked="0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31" xfId="0" applyFont="1" applyBorder="1" applyAlignment="1">
      <alignment horizontal="center" vertical="center"/>
    </xf>
    <xf numFmtId="0" fontId="0" fillId="0" borderId="138" xfId="0" applyBorder="1" applyAlignment="1" applyProtection="1">
      <alignment vertical="center" wrapText="1"/>
      <protection locked="0"/>
    </xf>
    <xf numFmtId="0" fontId="0" fillId="0" borderId="139" xfId="0" applyBorder="1" applyAlignment="1">
      <alignment vertical="center" wrapText="1"/>
    </xf>
    <xf numFmtId="0" fontId="0" fillId="0" borderId="140" xfId="0" applyBorder="1" applyAlignment="1">
      <alignment vertical="center" wrapText="1"/>
    </xf>
    <xf numFmtId="0" fontId="0" fillId="0" borderId="141" xfId="0" applyBorder="1" applyAlignment="1">
      <alignment vertical="center" wrapText="1"/>
    </xf>
    <xf numFmtId="0" fontId="0" fillId="0" borderId="124" xfId="0" applyBorder="1" applyAlignment="1">
      <alignment vertical="center" wrapText="1"/>
    </xf>
    <xf numFmtId="0" fontId="0" fillId="0" borderId="142" xfId="0" applyBorder="1" applyAlignment="1">
      <alignment vertical="center" wrapText="1"/>
    </xf>
    <xf numFmtId="0" fontId="15" fillId="0" borderId="7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6" fillId="0" borderId="78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43" xfId="0" applyFont="1" applyBorder="1" applyAlignment="1" applyProtection="1">
      <alignment horizontal="center" vertical="center" wrapText="1"/>
      <protection locked="0"/>
    </xf>
    <xf numFmtId="0" fontId="0" fillId="0" borderId="144" xfId="0" applyBorder="1" applyAlignment="1">
      <alignment horizontal="center" vertical="center" wrapText="1"/>
    </xf>
    <xf numFmtId="0" fontId="0" fillId="0" borderId="145" xfId="0" applyBorder="1" applyAlignment="1" applyProtection="1">
      <alignment vertical="center" wrapText="1"/>
      <protection locked="0"/>
    </xf>
    <xf numFmtId="0" fontId="0" fillId="0" borderId="144" xfId="0" applyBorder="1" applyAlignment="1">
      <alignment vertical="center" wrapText="1"/>
    </xf>
    <xf numFmtId="0" fontId="0" fillId="0" borderId="146" xfId="0" applyBorder="1" applyAlignment="1">
      <alignment vertical="center" wrapText="1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3" fillId="0" borderId="27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177" fontId="17" fillId="0" borderId="42" xfId="0" applyNumberFormat="1" applyFont="1" applyBorder="1" applyAlignment="1" applyProtection="1">
      <alignment/>
      <protection hidden="1"/>
    </xf>
    <xf numFmtId="0" fontId="0" fillId="0" borderId="81" xfId="0" applyBorder="1" applyAlignment="1" applyProtection="1">
      <alignment/>
      <protection hidden="1"/>
    </xf>
    <xf numFmtId="0" fontId="0" fillId="0" borderId="90" xfId="0" applyBorder="1" applyAlignment="1" applyProtection="1">
      <alignment/>
      <protection hidden="1"/>
    </xf>
    <xf numFmtId="177" fontId="17" fillId="0" borderId="46" xfId="0" applyNumberFormat="1" applyFont="1" applyBorder="1" applyAlignment="1" applyProtection="1">
      <alignment/>
      <protection hidden="1"/>
    </xf>
    <xf numFmtId="0" fontId="0" fillId="0" borderId="80" xfId="0" applyBorder="1" applyAlignment="1" applyProtection="1">
      <alignment/>
      <protection hidden="1"/>
    </xf>
    <xf numFmtId="0" fontId="0" fillId="0" borderId="89" xfId="0" applyBorder="1" applyAlignment="1" applyProtection="1">
      <alignment/>
      <protection hidden="1"/>
    </xf>
    <xf numFmtId="177" fontId="17" fillId="0" borderId="91" xfId="0" applyNumberFormat="1" applyFont="1" applyBorder="1" applyAlignment="1" applyProtection="1">
      <alignment/>
      <protection hidden="1"/>
    </xf>
    <xf numFmtId="0" fontId="0" fillId="0" borderId="76" xfId="0" applyBorder="1" applyAlignment="1" applyProtection="1">
      <alignment/>
      <protection hidden="1"/>
    </xf>
    <xf numFmtId="0" fontId="0" fillId="0" borderId="85" xfId="0" applyBorder="1" applyAlignment="1" applyProtection="1">
      <alignment/>
      <protection hidden="1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105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3" fillId="0" borderId="28" xfId="0" applyFont="1" applyBorder="1" applyAlignment="1">
      <alignment horizontal="center" vertical="center"/>
    </xf>
    <xf numFmtId="0" fontId="0" fillId="0" borderId="10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8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10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77" fontId="17" fillId="0" borderId="44" xfId="0" applyNumberFormat="1" applyFont="1" applyBorder="1" applyAlignment="1" applyProtection="1">
      <alignment/>
      <protection hidden="1"/>
    </xf>
    <xf numFmtId="0" fontId="0" fillId="0" borderId="78" xfId="0" applyBorder="1" applyAlignment="1" applyProtection="1">
      <alignment/>
      <protection hidden="1"/>
    </xf>
    <xf numFmtId="0" fontId="0" fillId="0" borderId="87" xfId="0" applyBorder="1" applyAlignment="1" applyProtection="1">
      <alignment/>
      <protection hidden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1" fillId="0" borderId="147" xfId="0" applyFont="1" applyBorder="1" applyAlignment="1" applyProtection="1">
      <alignment horizontal="left" vertical="center"/>
      <protection locked="0"/>
    </xf>
    <xf numFmtId="0" fontId="0" fillId="0" borderId="148" xfId="0" applyBorder="1" applyAlignment="1" applyProtection="1">
      <alignment horizontal="left" vertical="center"/>
      <protection locked="0"/>
    </xf>
    <xf numFmtId="0" fontId="0" fillId="0" borderId="149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0"/>
  <sheetViews>
    <sheetView tabSelected="1" zoomScalePageLayoutView="0" workbookViewId="0" topLeftCell="A1">
      <selection activeCell="BU14" sqref="BU14"/>
    </sheetView>
  </sheetViews>
  <sheetFormatPr defaultColWidth="2.125" defaultRowHeight="19.5" customHeight="1"/>
  <cols>
    <col min="1" max="1" width="2.375" style="3" customWidth="1"/>
    <col min="2" max="2" width="0.6171875" style="3" customWidth="1"/>
    <col min="3" max="3" width="1.625" style="3" customWidth="1"/>
    <col min="4" max="7" width="2.125" style="3" customWidth="1"/>
    <col min="8" max="36" width="2.00390625" style="3" customWidth="1"/>
    <col min="37" max="37" width="0.875" style="3" customWidth="1"/>
    <col min="38" max="38" width="2.625" style="3" customWidth="1"/>
    <col min="39" max="62" width="2.00390625" style="3" customWidth="1"/>
    <col min="63" max="16384" width="2.125" style="3" customWidth="1"/>
  </cols>
  <sheetData>
    <row r="1" spans="1:62" ht="30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3" t="s">
        <v>9</v>
      </c>
      <c r="V1" s="27"/>
      <c r="W1" s="27"/>
      <c r="X1" s="27"/>
      <c r="Y1" s="27"/>
      <c r="Z1" s="27"/>
      <c r="AA1" s="27"/>
      <c r="AB1" s="27"/>
      <c r="AC1" s="27"/>
      <c r="AD1" s="27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319" t="s">
        <v>64</v>
      </c>
      <c r="AS1" s="320"/>
      <c r="AT1" s="320"/>
      <c r="AU1" s="348"/>
      <c r="AV1" s="348"/>
      <c r="AW1" s="348"/>
      <c r="AX1" s="348"/>
      <c r="AY1" s="348"/>
      <c r="AZ1" s="348"/>
      <c r="BA1" s="26" t="s">
        <v>12</v>
      </c>
      <c r="BB1" s="348"/>
      <c r="BC1" s="348"/>
      <c r="BD1" s="348"/>
      <c r="BE1" s="26" t="s">
        <v>11</v>
      </c>
      <c r="BF1" s="348"/>
      <c r="BG1" s="348"/>
      <c r="BH1" s="348"/>
      <c r="BI1" s="26" t="s">
        <v>10</v>
      </c>
      <c r="BJ1" s="5"/>
    </row>
    <row r="2" spans="1:62" ht="5.25" customHeight="1" thickTop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9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5"/>
    </row>
    <row r="3" spans="1:62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233" t="s">
        <v>65</v>
      </c>
      <c r="AH3" s="234"/>
      <c r="AI3" s="234"/>
      <c r="AJ3" s="234"/>
      <c r="AK3" s="234"/>
      <c r="AL3" s="234"/>
      <c r="AM3" s="234"/>
      <c r="AN3" s="234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92"/>
      <c r="BG3" s="183"/>
      <c r="BH3" s="183"/>
      <c r="BI3" s="183"/>
      <c r="BJ3" s="184"/>
    </row>
    <row r="4" spans="1:62" ht="19.5" customHeight="1">
      <c r="A4" s="19" t="s">
        <v>14</v>
      </c>
      <c r="B4" s="19"/>
      <c r="C4" s="5"/>
      <c r="D4" s="5"/>
      <c r="E4" s="5"/>
      <c r="F4" s="5"/>
      <c r="G4" s="42" t="s">
        <v>15</v>
      </c>
      <c r="J4" s="5"/>
      <c r="K4" s="5"/>
      <c r="L4" s="5"/>
      <c r="M4" s="19" t="s">
        <v>16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240" t="s">
        <v>66</v>
      </c>
      <c r="AH4" s="241"/>
      <c r="AI4" s="241"/>
      <c r="AJ4" s="241"/>
      <c r="AK4" s="241"/>
      <c r="AL4" s="241"/>
      <c r="AM4" s="242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4"/>
      <c r="BF4" s="5"/>
      <c r="BG4" s="5"/>
      <c r="BH4" s="5"/>
      <c r="BI4" s="5"/>
      <c r="BJ4" s="6"/>
    </row>
    <row r="5" spans="1:62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81"/>
      <c r="AH5" s="180"/>
      <c r="AI5" s="180"/>
      <c r="AJ5" s="180"/>
      <c r="AK5" s="180"/>
      <c r="AL5" s="180"/>
      <c r="AM5" s="326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8"/>
      <c r="BF5" s="332" t="s">
        <v>67</v>
      </c>
      <c r="BG5" s="333"/>
      <c r="BH5" s="333"/>
      <c r="BI5" s="333"/>
      <c r="BJ5" s="334"/>
    </row>
    <row r="6" spans="1:62" ht="19.5" customHeight="1" thickBot="1">
      <c r="A6" s="28" t="s">
        <v>13</v>
      </c>
      <c r="B6" s="2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247" t="s">
        <v>69</v>
      </c>
      <c r="AH6" s="248"/>
      <c r="AI6" s="248"/>
      <c r="AJ6" s="248"/>
      <c r="AK6" s="248"/>
      <c r="AL6" s="248"/>
      <c r="AM6" s="329"/>
      <c r="AN6" s="330"/>
      <c r="AO6" s="330"/>
      <c r="AP6" s="330"/>
      <c r="AQ6" s="330"/>
      <c r="AR6" s="330"/>
      <c r="AS6" s="330"/>
      <c r="AT6" s="330"/>
      <c r="AU6" s="330"/>
      <c r="AV6" s="330"/>
      <c r="AW6" s="330"/>
      <c r="AX6" s="330"/>
      <c r="AY6" s="330"/>
      <c r="AZ6" s="330"/>
      <c r="BA6" s="330"/>
      <c r="BB6" s="330"/>
      <c r="BC6" s="330"/>
      <c r="BD6" s="330"/>
      <c r="BE6" s="331"/>
      <c r="BF6" s="335"/>
      <c r="BG6" s="333"/>
      <c r="BH6" s="333"/>
      <c r="BI6" s="333"/>
      <c r="BJ6" s="334"/>
    </row>
    <row r="7" spans="1:62" ht="31.5" customHeight="1" thickBot="1">
      <c r="A7" s="277" t="s">
        <v>7</v>
      </c>
      <c r="B7" s="278"/>
      <c r="C7" s="279"/>
      <c r="D7" s="279"/>
      <c r="E7" s="279"/>
      <c r="F7" s="279"/>
      <c r="G7" s="279"/>
      <c r="H7" s="96">
        <f>IF(LEN(FIXED(K18+T18,0,TRUE))&gt;8,MID(FIXED(K18+T18,0,TRUE),LEN(FIXED(K18+T18,0,TRUE))-8,1),"")</f>
      </c>
      <c r="I7" s="97">
        <f>IF(LEN(FIXED(K18+T18,0,TRUE))&gt;7,MID(FIXED(K18+T18,0,TRUE),LEN(FIXED(K18+T18,0,TRUE))-7,1),"")</f>
      </c>
      <c r="J7" s="98">
        <f>IF(LEN(FIXED(K18+T18,0,TRUE))&gt;6,MID(FIXED(K18+T18,0,TRUE),LEN(FIXED(K18+T18,0,TRUE))-6,1),"")</f>
      </c>
      <c r="K7" s="99">
        <f>IF(LEN(FIXED(K18+T18,0,TRUE))&gt;5,MID(FIXED(K18+T18,0,TRUE),LEN(FIXED(K18+T18,0,TRUE))-5,1),"")</f>
      </c>
      <c r="L7" s="97">
        <f>IF(LEN(FIXED(K18+T18,0,TRUE))&gt;4,MID(FIXED(K18+T18,0,TRUE),LEN(FIXED(K18+T18,0,TRUE))-4,1),"")</f>
      </c>
      <c r="M7" s="100">
        <f>IF(LEN(FIXED(K18+T18,0,TRUE))&gt;3,MID(FIXED(K18+T18,0,TRUE),LEN(FIXED(K18+T18,0,TRUE))-3,1),"")</f>
      </c>
      <c r="N7" s="101">
        <f>IF(LEN(FIXED(K18+T18,0,TRUE))&gt;2,MID(FIXED(K18+T18,0,TRUE),LEN(FIXED(K18+T18,0,TRUE))-2,1),"")</f>
      </c>
      <c r="O7" s="97">
        <f>IF(LEN(FIXED(K18+T18,0,TRUE))&gt;1,MID(FIXED(K18+T18,0,TRUE),LEN(FIXED(K18+T18,0,TRUE))-1,1),"")</f>
      </c>
      <c r="P7" s="102">
        <f>IF(LEN(FIXED(K18+T18,0,TRUE))&gt;0,IF(K18+T18=0,"",MID(FIXED(K18+T18,0,TRUE),LEN(FIXED(K18+T18,0,TRUE))-0,1)),"")</f>
      </c>
      <c r="Q7" s="18"/>
      <c r="R7" s="196" t="s">
        <v>8</v>
      </c>
      <c r="S7" s="197"/>
      <c r="T7" s="197"/>
      <c r="U7" s="198"/>
      <c r="V7" s="238"/>
      <c r="W7" s="238"/>
      <c r="X7" s="238"/>
      <c r="Y7" s="238"/>
      <c r="Z7" s="238"/>
      <c r="AA7" s="238"/>
      <c r="AB7" s="238"/>
      <c r="AC7" s="238"/>
      <c r="AD7" s="238"/>
      <c r="AE7" s="239"/>
      <c r="AF7" s="5"/>
      <c r="AG7" s="339" t="s">
        <v>68</v>
      </c>
      <c r="AH7" s="340"/>
      <c r="AI7" s="340"/>
      <c r="AJ7" s="340"/>
      <c r="AK7" s="340"/>
      <c r="AL7" s="340"/>
      <c r="AM7" s="341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3"/>
      <c r="BF7" s="336"/>
      <c r="BG7" s="337"/>
      <c r="BH7" s="337"/>
      <c r="BI7" s="337"/>
      <c r="BJ7" s="338"/>
    </row>
    <row r="8" spans="1:66" ht="13.5" customHeight="1">
      <c r="A8" s="280" t="s">
        <v>5</v>
      </c>
      <c r="B8" s="281"/>
      <c r="C8" s="282"/>
      <c r="D8" s="282"/>
      <c r="E8" s="283"/>
      <c r="F8" s="386"/>
      <c r="G8" s="387"/>
      <c r="H8" s="387"/>
      <c r="I8" s="387"/>
      <c r="J8" s="387"/>
      <c r="K8" s="387"/>
      <c r="L8" s="387"/>
      <c r="M8" s="388"/>
      <c r="N8" s="281" t="s">
        <v>6</v>
      </c>
      <c r="O8" s="282"/>
      <c r="P8" s="283"/>
      <c r="Q8" s="39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3"/>
      <c r="AF8" s="1"/>
      <c r="AG8" s="367" t="s">
        <v>58</v>
      </c>
      <c r="AH8" s="368"/>
      <c r="AI8" s="370"/>
      <c r="AJ8" s="371"/>
      <c r="AK8" s="371"/>
      <c r="AL8" s="371"/>
      <c r="AM8" s="371"/>
      <c r="AN8" s="371"/>
      <c r="AO8" s="372"/>
      <c r="AP8" s="367" t="s">
        <v>59</v>
      </c>
      <c r="AQ8" s="368"/>
      <c r="AR8" s="361"/>
      <c r="AS8" s="362"/>
      <c r="AT8" s="362"/>
      <c r="AU8" s="362"/>
      <c r="AV8" s="362"/>
      <c r="AW8" s="363"/>
      <c r="AX8" s="321"/>
      <c r="AY8" s="322"/>
      <c r="AZ8" s="103" t="s">
        <v>63</v>
      </c>
      <c r="BA8" s="103"/>
      <c r="BB8" s="185"/>
      <c r="BC8" s="349"/>
      <c r="BD8" s="350"/>
      <c r="BE8" s="350"/>
      <c r="BF8" s="350"/>
      <c r="BG8" s="350"/>
      <c r="BH8" s="350"/>
      <c r="BI8" s="350"/>
      <c r="BJ8" s="351"/>
      <c r="BM8" s="45" t="s">
        <v>17</v>
      </c>
      <c r="BN8" s="45"/>
    </row>
    <row r="9" spans="1:66" ht="13.5">
      <c r="A9" s="284"/>
      <c r="B9" s="285"/>
      <c r="C9" s="285"/>
      <c r="D9" s="285"/>
      <c r="E9" s="286"/>
      <c r="F9" s="389"/>
      <c r="G9" s="390"/>
      <c r="H9" s="390"/>
      <c r="I9" s="390"/>
      <c r="J9" s="390"/>
      <c r="K9" s="390"/>
      <c r="L9" s="390"/>
      <c r="M9" s="391"/>
      <c r="N9" s="285"/>
      <c r="O9" s="285"/>
      <c r="P9" s="286"/>
      <c r="Q9" s="364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6"/>
      <c r="AF9" s="2"/>
      <c r="AG9" s="369"/>
      <c r="AH9" s="338"/>
      <c r="AI9" s="373"/>
      <c r="AJ9" s="374"/>
      <c r="AK9" s="374"/>
      <c r="AL9" s="374"/>
      <c r="AM9" s="374"/>
      <c r="AN9" s="374"/>
      <c r="AO9" s="375"/>
      <c r="AP9" s="369"/>
      <c r="AQ9" s="338"/>
      <c r="AR9" s="364"/>
      <c r="AS9" s="365"/>
      <c r="AT9" s="365"/>
      <c r="AU9" s="365"/>
      <c r="AV9" s="365"/>
      <c r="AW9" s="366"/>
      <c r="AX9" s="323"/>
      <c r="AY9" s="324"/>
      <c r="AZ9" s="347" t="s">
        <v>70</v>
      </c>
      <c r="BA9" s="197"/>
      <c r="BB9" s="344"/>
      <c r="BC9" s="345"/>
      <c r="BD9" s="345"/>
      <c r="BE9" s="345"/>
      <c r="BF9" s="345"/>
      <c r="BG9" s="345"/>
      <c r="BH9" s="345"/>
      <c r="BI9" s="345"/>
      <c r="BJ9" s="346"/>
      <c r="BM9" s="45" t="s">
        <v>18</v>
      </c>
      <c r="BN9" s="45"/>
    </row>
    <row r="10" spans="1:62" ht="5.25" customHeight="1" thickBot="1">
      <c r="A10" s="4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44"/>
    </row>
    <row r="11" spans="1:62" ht="21.75" customHeight="1">
      <c r="A11" s="379" t="s">
        <v>76</v>
      </c>
      <c r="B11" s="380"/>
      <c r="C11" s="380"/>
      <c r="D11" s="380"/>
      <c r="E11" s="380"/>
      <c r="F11" s="380"/>
      <c r="G11" s="380"/>
      <c r="H11" s="380"/>
      <c r="I11" s="380"/>
      <c r="J11" s="381"/>
      <c r="K11" s="379" t="s">
        <v>62</v>
      </c>
      <c r="L11" s="382"/>
      <c r="M11" s="382"/>
      <c r="N11" s="382"/>
      <c r="O11" s="382"/>
      <c r="P11" s="382"/>
      <c r="Q11" s="382"/>
      <c r="R11" s="382"/>
      <c r="S11" s="383"/>
      <c r="T11" s="379" t="s">
        <v>71</v>
      </c>
      <c r="U11" s="384"/>
      <c r="V11" s="384"/>
      <c r="W11" s="384"/>
      <c r="X11" s="384"/>
      <c r="Y11" s="384"/>
      <c r="Z11" s="384"/>
      <c r="AA11" s="385"/>
      <c r="AB11" s="249" t="s">
        <v>75</v>
      </c>
      <c r="AC11" s="250"/>
      <c r="AD11" s="250"/>
      <c r="AE11" s="250"/>
      <c r="AF11" s="250"/>
      <c r="AG11" s="250"/>
      <c r="AH11" s="250"/>
      <c r="AI11" s="250"/>
      <c r="AJ11" s="251"/>
      <c r="AK11" s="5"/>
      <c r="AL11" s="7"/>
      <c r="AM11" s="8" t="s">
        <v>4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9"/>
    </row>
    <row r="12" spans="1:62" ht="22.5" customHeight="1" thickBot="1">
      <c r="A12" s="20" t="s">
        <v>34</v>
      </c>
      <c r="B12" s="25"/>
      <c r="C12" s="294" t="s">
        <v>26</v>
      </c>
      <c r="D12" s="295"/>
      <c r="E12" s="295"/>
      <c r="F12" s="295"/>
      <c r="G12" s="295"/>
      <c r="H12" s="295"/>
      <c r="I12" s="295"/>
      <c r="J12" s="34"/>
      <c r="K12" s="219"/>
      <c r="L12" s="245"/>
      <c r="M12" s="245"/>
      <c r="N12" s="245"/>
      <c r="O12" s="245"/>
      <c r="P12" s="245"/>
      <c r="Q12" s="245"/>
      <c r="R12" s="245"/>
      <c r="S12" s="246"/>
      <c r="T12" s="219">
        <f aca="true" t="shared" si="0" ref="T12:T17">ROUNDDOWN(K12*0.1,0)</f>
        <v>0</v>
      </c>
      <c r="U12" s="220"/>
      <c r="V12" s="220"/>
      <c r="W12" s="220"/>
      <c r="X12" s="220"/>
      <c r="Y12" s="220"/>
      <c r="Z12" s="220"/>
      <c r="AA12" s="221"/>
      <c r="AB12" s="105">
        <f aca="true" t="shared" si="1" ref="AB12:AB18">IF(LEN(FIXED(K12+T12,0,TRUE))&gt;8,MID(FIXED(K12+T12,0,TRUE),LEN(FIXED(K12+T12,0,TRUE))-8,1),"")</f>
      </c>
      <c r="AC12" s="106">
        <f aca="true" t="shared" si="2" ref="AC12:AC18">IF(LEN(FIXED(K12+T12,0,TRUE))&gt;7,MID(FIXED(K12+T12,0,TRUE),LEN(FIXED(K12+T12,0,TRUE))-7,1),"")</f>
      </c>
      <c r="AD12" s="107">
        <f aca="true" t="shared" si="3" ref="AD12:AD18">IF(LEN(FIXED(K12+T12,0,TRUE))&gt;6,MID(FIXED(K12+T12,0,TRUE),LEN(FIXED(K12+T12,0,TRUE))-6,1),"")</f>
      </c>
      <c r="AE12" s="108">
        <f aca="true" t="shared" si="4" ref="AE12:AE18">IF(LEN(FIXED(K12+T12,0,TRUE))&gt;5,MID(FIXED(K12+T12,0,TRUE),LEN(FIXED(K12+T12,0,TRUE))-5,1),"")</f>
      </c>
      <c r="AF12" s="106">
        <f aca="true" t="shared" si="5" ref="AF12:AF18">IF(LEN(FIXED(K12+T12,0,TRUE))&gt;4,MID(FIXED(K12+T12,0,TRUE),LEN(FIXED(K12+T12,0,TRUE))-4,1),"")</f>
      </c>
      <c r="AG12" s="109">
        <f aca="true" t="shared" si="6" ref="AG12:AG18">IF(LEN(FIXED(K12+T12,0,TRUE))&gt;3,MID(FIXED(K12+T12,0,TRUE),LEN(FIXED(K12+T12,0,TRUE))-3,1),"")</f>
      </c>
      <c r="AH12" s="110">
        <f aca="true" t="shared" si="7" ref="AH12:AH18">IF(LEN(FIXED(K12+T12,0,TRUE))&gt;2,MID(FIXED(K12+T12,0,TRUE),LEN(FIXED(K12+T12,0,TRUE))-2,1),"")</f>
      </c>
      <c r="AI12" s="106">
        <f aca="true" t="shared" si="8" ref="AI12:AI18">IF(LEN(FIXED(K12+T12,0,TRUE))&gt;1,MID(FIXED(K12+T12,0,TRUE),LEN(FIXED(K12+T12,0,TRUE))-1,1),"")</f>
      </c>
      <c r="AJ12" s="111">
        <f aca="true" t="shared" si="9" ref="AJ12:AJ18">IF(LEN(FIXED(K12+T12,0,TRUE))&gt;0,IF(K12+T12=0,"",MID(FIXED(K12+T12,0,TRUE),LEN(FIXED(K12+T12,0,TRUE))-0,1)),"")</f>
      </c>
      <c r="AK12" s="5"/>
      <c r="AL12" s="309" t="s">
        <v>47</v>
      </c>
      <c r="AM12" s="306"/>
      <c r="AN12" s="307"/>
      <c r="AO12" s="307"/>
      <c r="AP12" s="307"/>
      <c r="AQ12" s="307"/>
      <c r="AR12" s="307"/>
      <c r="AS12" s="308"/>
      <c r="AT12" s="305" t="s">
        <v>48</v>
      </c>
      <c r="AU12" s="306"/>
      <c r="AV12" s="307"/>
      <c r="AW12" s="308"/>
      <c r="AX12" s="305" t="s">
        <v>49</v>
      </c>
      <c r="AY12" s="306"/>
      <c r="AZ12" s="306"/>
      <c r="BA12" s="325"/>
      <c r="BB12" s="305" t="s">
        <v>62</v>
      </c>
      <c r="BC12" s="307"/>
      <c r="BD12" s="307"/>
      <c r="BE12" s="307"/>
      <c r="BF12" s="307"/>
      <c r="BG12" s="307"/>
      <c r="BH12" s="307"/>
      <c r="BI12" s="307"/>
      <c r="BJ12" s="315"/>
    </row>
    <row r="13" spans="1:63" ht="22.5" customHeight="1">
      <c r="A13" s="21" t="s">
        <v>35</v>
      </c>
      <c r="B13" s="24"/>
      <c r="C13" s="294" t="s">
        <v>27</v>
      </c>
      <c r="D13" s="294"/>
      <c r="E13" s="294"/>
      <c r="F13" s="294"/>
      <c r="G13" s="294"/>
      <c r="H13" s="294"/>
      <c r="I13" s="294"/>
      <c r="J13" s="34"/>
      <c r="K13" s="225"/>
      <c r="L13" s="226"/>
      <c r="M13" s="226"/>
      <c r="N13" s="226"/>
      <c r="O13" s="226"/>
      <c r="P13" s="226"/>
      <c r="Q13" s="226"/>
      <c r="R13" s="226"/>
      <c r="S13" s="227"/>
      <c r="T13" s="225">
        <f t="shared" si="0"/>
        <v>0</v>
      </c>
      <c r="U13" s="226"/>
      <c r="V13" s="226"/>
      <c r="W13" s="226"/>
      <c r="X13" s="226"/>
      <c r="Y13" s="226"/>
      <c r="Z13" s="226"/>
      <c r="AA13" s="227"/>
      <c r="AB13" s="112">
        <f t="shared" si="1"/>
      </c>
      <c r="AC13" s="113">
        <f t="shared" si="2"/>
      </c>
      <c r="AD13" s="114">
        <f t="shared" si="3"/>
      </c>
      <c r="AE13" s="115">
        <f t="shared" si="4"/>
      </c>
      <c r="AF13" s="113">
        <f t="shared" si="5"/>
      </c>
      <c r="AG13" s="116">
        <f t="shared" si="6"/>
      </c>
      <c r="AH13" s="117">
        <f t="shared" si="7"/>
      </c>
      <c r="AI13" s="113">
        <f t="shared" si="8"/>
      </c>
      <c r="AJ13" s="193" t="str">
        <f>IF(LEN(FIXED(K13+T13,0,TRUE))&gt;0,MID(FIXED(K13+T13,0,TRUE),LEN(FIXED(K13+T13,0,TRUE))-0,1),"")</f>
        <v>0</v>
      </c>
      <c r="AK13" s="5"/>
      <c r="AL13" s="48"/>
      <c r="AM13" s="49"/>
      <c r="AN13" s="49"/>
      <c r="AO13" s="49"/>
      <c r="AP13" s="49"/>
      <c r="AQ13" s="49"/>
      <c r="AR13" s="49"/>
      <c r="AS13" s="49"/>
      <c r="AT13" s="50"/>
      <c r="AU13" s="51"/>
      <c r="AV13" s="51"/>
      <c r="AW13" s="52"/>
      <c r="AX13" s="51"/>
      <c r="AY13" s="51"/>
      <c r="AZ13" s="51"/>
      <c r="BA13" s="52"/>
      <c r="BB13" s="53"/>
      <c r="BC13" s="54"/>
      <c r="BD13" s="55"/>
      <c r="BE13" s="56"/>
      <c r="BF13" s="54"/>
      <c r="BG13" s="57"/>
      <c r="BH13" s="53"/>
      <c r="BI13" s="54"/>
      <c r="BJ13" s="58"/>
      <c r="BK13" s="32"/>
    </row>
    <row r="14" spans="1:63" ht="22.5" customHeight="1">
      <c r="A14" s="104" t="s">
        <v>36</v>
      </c>
      <c r="B14" s="93"/>
      <c r="C14" s="270" t="s">
        <v>28</v>
      </c>
      <c r="D14" s="270"/>
      <c r="E14" s="270"/>
      <c r="F14" s="270"/>
      <c r="G14" s="270"/>
      <c r="H14" s="270"/>
      <c r="I14" s="270"/>
      <c r="J14" s="88"/>
      <c r="K14" s="235">
        <f>K12+K13</f>
        <v>0</v>
      </c>
      <c r="L14" s="236"/>
      <c r="M14" s="236"/>
      <c r="N14" s="236"/>
      <c r="O14" s="236"/>
      <c r="P14" s="236"/>
      <c r="Q14" s="236"/>
      <c r="R14" s="236"/>
      <c r="S14" s="237"/>
      <c r="T14" s="219">
        <f t="shared" si="0"/>
        <v>0</v>
      </c>
      <c r="U14" s="220"/>
      <c r="V14" s="220"/>
      <c r="W14" s="220"/>
      <c r="X14" s="220"/>
      <c r="Y14" s="220"/>
      <c r="Z14" s="220"/>
      <c r="AA14" s="221"/>
      <c r="AB14" s="105">
        <f t="shared" si="1"/>
      </c>
      <c r="AC14" s="106">
        <f t="shared" si="2"/>
      </c>
      <c r="AD14" s="107">
        <f t="shared" si="3"/>
      </c>
      <c r="AE14" s="108">
        <f t="shared" si="4"/>
      </c>
      <c r="AF14" s="106">
        <f t="shared" si="5"/>
      </c>
      <c r="AG14" s="109">
        <f t="shared" si="6"/>
      </c>
      <c r="AH14" s="110">
        <f t="shared" si="7"/>
      </c>
      <c r="AI14" s="106">
        <f t="shared" si="8"/>
      </c>
      <c r="AJ14" s="194">
        <f t="shared" si="9"/>
      </c>
      <c r="AK14" s="5"/>
      <c r="AL14" s="59"/>
      <c r="AM14" s="60"/>
      <c r="AN14" s="60"/>
      <c r="AO14" s="60"/>
      <c r="AP14" s="60"/>
      <c r="AQ14" s="60"/>
      <c r="AR14" s="60"/>
      <c r="AS14" s="60"/>
      <c r="AT14" s="61"/>
      <c r="AU14" s="62"/>
      <c r="AV14" s="62"/>
      <c r="AW14" s="63"/>
      <c r="AX14" s="62"/>
      <c r="AY14" s="62"/>
      <c r="AZ14" s="62"/>
      <c r="BA14" s="63"/>
      <c r="BB14" s="64"/>
      <c r="BC14" s="65"/>
      <c r="BD14" s="66"/>
      <c r="BE14" s="67"/>
      <c r="BF14" s="65"/>
      <c r="BG14" s="68"/>
      <c r="BH14" s="64"/>
      <c r="BI14" s="65"/>
      <c r="BJ14" s="69"/>
      <c r="BK14" s="32"/>
    </row>
    <row r="15" spans="1:63" ht="22.5" customHeight="1">
      <c r="A15" s="21" t="s">
        <v>0</v>
      </c>
      <c r="B15" s="24"/>
      <c r="C15" s="294" t="s">
        <v>29</v>
      </c>
      <c r="D15" s="294"/>
      <c r="E15" s="294"/>
      <c r="F15" s="294"/>
      <c r="G15" s="294"/>
      <c r="H15" s="294"/>
      <c r="I15" s="294"/>
      <c r="J15" s="34"/>
      <c r="K15" s="219"/>
      <c r="L15" s="245"/>
      <c r="M15" s="245"/>
      <c r="N15" s="245"/>
      <c r="O15" s="245"/>
      <c r="P15" s="245"/>
      <c r="Q15" s="245"/>
      <c r="R15" s="245"/>
      <c r="S15" s="246"/>
      <c r="T15" s="219">
        <f t="shared" si="0"/>
        <v>0</v>
      </c>
      <c r="U15" s="296"/>
      <c r="V15" s="296"/>
      <c r="W15" s="296"/>
      <c r="X15" s="296"/>
      <c r="Y15" s="296"/>
      <c r="Z15" s="296"/>
      <c r="AA15" s="297"/>
      <c r="AB15" s="112">
        <f t="shared" si="1"/>
      </c>
      <c r="AC15" s="113">
        <f t="shared" si="2"/>
      </c>
      <c r="AD15" s="114">
        <f t="shared" si="3"/>
      </c>
      <c r="AE15" s="115">
        <f t="shared" si="4"/>
      </c>
      <c r="AF15" s="113">
        <f t="shared" si="5"/>
      </c>
      <c r="AG15" s="116">
        <f t="shared" si="6"/>
      </c>
      <c r="AH15" s="117">
        <f t="shared" si="7"/>
      </c>
      <c r="AI15" s="113">
        <f t="shared" si="8"/>
      </c>
      <c r="AJ15" s="193">
        <f t="shared" si="9"/>
      </c>
      <c r="AK15" s="5"/>
      <c r="AL15" s="59"/>
      <c r="AM15" s="60"/>
      <c r="AN15" s="60"/>
      <c r="AO15" s="60"/>
      <c r="AP15" s="60"/>
      <c r="AQ15" s="60"/>
      <c r="AR15" s="60"/>
      <c r="AS15" s="60"/>
      <c r="AT15" s="61"/>
      <c r="AU15" s="62"/>
      <c r="AV15" s="62"/>
      <c r="AW15" s="63"/>
      <c r="AX15" s="62"/>
      <c r="AY15" s="62"/>
      <c r="AZ15" s="62"/>
      <c r="BA15" s="63"/>
      <c r="BB15" s="64"/>
      <c r="BC15" s="65"/>
      <c r="BD15" s="66"/>
      <c r="BE15" s="67"/>
      <c r="BF15" s="65"/>
      <c r="BG15" s="68"/>
      <c r="BH15" s="64"/>
      <c r="BI15" s="65"/>
      <c r="BJ15" s="69"/>
      <c r="BK15" s="32"/>
    </row>
    <row r="16" spans="1:63" ht="22.5" customHeight="1" thickBot="1">
      <c r="A16" s="21" t="s">
        <v>37</v>
      </c>
      <c r="B16" s="24"/>
      <c r="C16" s="291" t="s">
        <v>52</v>
      </c>
      <c r="D16" s="291"/>
      <c r="E16" s="291"/>
      <c r="F16" s="292"/>
      <c r="G16" s="293"/>
      <c r="H16" s="293"/>
      <c r="I16" s="33" t="s">
        <v>53</v>
      </c>
      <c r="J16" s="34"/>
      <c r="K16" s="230">
        <f>ROUNDDOWN(K15*F16/100,-4)</f>
        <v>0</v>
      </c>
      <c r="L16" s="231"/>
      <c r="M16" s="231"/>
      <c r="N16" s="231"/>
      <c r="O16" s="231"/>
      <c r="P16" s="231"/>
      <c r="Q16" s="231"/>
      <c r="R16" s="231"/>
      <c r="S16" s="232"/>
      <c r="T16" s="219">
        <f t="shared" si="0"/>
        <v>0</v>
      </c>
      <c r="U16" s="220"/>
      <c r="V16" s="220"/>
      <c r="W16" s="220"/>
      <c r="X16" s="220"/>
      <c r="Y16" s="220"/>
      <c r="Z16" s="220"/>
      <c r="AA16" s="221"/>
      <c r="AB16" s="112">
        <f t="shared" si="1"/>
      </c>
      <c r="AC16" s="113">
        <f t="shared" si="2"/>
      </c>
      <c r="AD16" s="114">
        <f t="shared" si="3"/>
      </c>
      <c r="AE16" s="115">
        <f t="shared" si="4"/>
      </c>
      <c r="AF16" s="113">
        <f t="shared" si="5"/>
      </c>
      <c r="AG16" s="116">
        <f t="shared" si="6"/>
      </c>
      <c r="AH16" s="117">
        <f t="shared" si="7"/>
      </c>
      <c r="AI16" s="113">
        <f t="shared" si="8"/>
      </c>
      <c r="AJ16" s="193">
        <f t="shared" si="9"/>
      </c>
      <c r="AK16" s="5"/>
      <c r="AL16" s="70"/>
      <c r="AM16" s="71"/>
      <c r="AN16" s="71"/>
      <c r="AO16" s="71"/>
      <c r="AP16" s="71"/>
      <c r="AQ16" s="71"/>
      <c r="AR16" s="71"/>
      <c r="AS16" s="71"/>
      <c r="AT16" s="72"/>
      <c r="AU16" s="73"/>
      <c r="AV16" s="73"/>
      <c r="AW16" s="74"/>
      <c r="AX16" s="73"/>
      <c r="AY16" s="73"/>
      <c r="AZ16" s="73"/>
      <c r="BA16" s="74"/>
      <c r="BB16" s="75"/>
      <c r="BC16" s="76"/>
      <c r="BD16" s="77"/>
      <c r="BE16" s="78"/>
      <c r="BF16" s="76"/>
      <c r="BG16" s="79"/>
      <c r="BH16" s="75"/>
      <c r="BI16" s="76"/>
      <c r="BJ16" s="80"/>
      <c r="BK16" s="32"/>
    </row>
    <row r="17" spans="1:62" ht="22.5" customHeight="1" thickBot="1">
      <c r="A17" s="20" t="s">
        <v>1</v>
      </c>
      <c r="B17" s="35"/>
      <c r="C17" s="258" t="s">
        <v>30</v>
      </c>
      <c r="D17" s="258"/>
      <c r="E17" s="258"/>
      <c r="F17" s="258"/>
      <c r="G17" s="258"/>
      <c r="H17" s="258"/>
      <c r="I17" s="258"/>
      <c r="J17" s="11"/>
      <c r="K17" s="266"/>
      <c r="L17" s="267"/>
      <c r="M17" s="267"/>
      <c r="N17" s="267"/>
      <c r="O17" s="267"/>
      <c r="P17" s="267"/>
      <c r="Q17" s="267"/>
      <c r="R17" s="267"/>
      <c r="S17" s="268"/>
      <c r="T17" s="225">
        <f t="shared" si="0"/>
        <v>0</v>
      </c>
      <c r="U17" s="226"/>
      <c r="V17" s="226"/>
      <c r="W17" s="226"/>
      <c r="X17" s="226"/>
      <c r="Y17" s="226"/>
      <c r="Z17" s="226"/>
      <c r="AA17" s="227"/>
      <c r="AB17" s="186">
        <f>IF(LEN(FIXED(K17+T17,0,TRUE))&gt;8,MID(FIXED(K17+T17,0,TRUE),LEN(FIXED(K17+T17,0,TRUE))-8,1),"")</f>
      </c>
      <c r="AC17" s="187">
        <f t="shared" si="2"/>
      </c>
      <c r="AD17" s="188">
        <f t="shared" si="3"/>
      </c>
      <c r="AE17" s="189">
        <f t="shared" si="4"/>
      </c>
      <c r="AF17" s="187">
        <f t="shared" si="5"/>
      </c>
      <c r="AG17" s="190">
        <f t="shared" si="6"/>
      </c>
      <c r="AH17" s="191">
        <f t="shared" si="7"/>
      </c>
      <c r="AI17" s="187">
        <f t="shared" si="8"/>
      </c>
      <c r="AJ17" s="195" t="str">
        <f>IF(LEN(FIXED(K17+T17,0,TRUE))&gt;0,MID(FIXED(K17+T17,0,TRUE),LEN(FIXED(K17+T17,0,TRUE))-0,1),"")</f>
        <v>0</v>
      </c>
      <c r="AK17" s="5"/>
      <c r="AL17" s="17"/>
      <c r="AM17" s="12" t="s">
        <v>3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3"/>
    </row>
    <row r="18" spans="1:62" ht="22.5" customHeight="1" thickBot="1">
      <c r="A18" s="178" t="s">
        <v>38</v>
      </c>
      <c r="B18" s="90"/>
      <c r="C18" s="261" t="s">
        <v>60</v>
      </c>
      <c r="D18" s="261"/>
      <c r="E18" s="261"/>
      <c r="F18" s="261"/>
      <c r="G18" s="261"/>
      <c r="H18" s="261"/>
      <c r="I18" s="261"/>
      <c r="J18" s="262"/>
      <c r="K18" s="222">
        <f>K16-K17</f>
        <v>0</v>
      </c>
      <c r="L18" s="223"/>
      <c r="M18" s="223"/>
      <c r="N18" s="223"/>
      <c r="O18" s="223"/>
      <c r="P18" s="223"/>
      <c r="Q18" s="223"/>
      <c r="R18" s="223"/>
      <c r="S18" s="224"/>
      <c r="T18" s="222">
        <f>T16-T17</f>
        <v>0</v>
      </c>
      <c r="U18" s="228"/>
      <c r="V18" s="228"/>
      <c r="W18" s="228"/>
      <c r="X18" s="228"/>
      <c r="Y18" s="228"/>
      <c r="Z18" s="228"/>
      <c r="AA18" s="229"/>
      <c r="AB18" s="119">
        <f t="shared" si="1"/>
      </c>
      <c r="AC18" s="120">
        <f t="shared" si="2"/>
      </c>
      <c r="AD18" s="121">
        <f t="shared" si="3"/>
      </c>
      <c r="AE18" s="122">
        <f t="shared" si="4"/>
      </c>
      <c r="AF18" s="120">
        <f t="shared" si="5"/>
      </c>
      <c r="AG18" s="123">
        <f t="shared" si="6"/>
      </c>
      <c r="AH18" s="124">
        <f t="shared" si="7"/>
      </c>
      <c r="AI18" s="120">
        <f t="shared" si="8"/>
      </c>
      <c r="AJ18" s="125">
        <f t="shared" si="9"/>
      </c>
      <c r="AK18" s="5"/>
      <c r="AL18" s="309" t="s">
        <v>46</v>
      </c>
      <c r="AM18" s="306"/>
      <c r="AN18" s="307"/>
      <c r="AO18" s="307"/>
      <c r="AP18" s="307"/>
      <c r="AQ18" s="307"/>
      <c r="AR18" s="307"/>
      <c r="AS18" s="308"/>
      <c r="AT18" s="305" t="s">
        <v>50</v>
      </c>
      <c r="AU18" s="306"/>
      <c r="AV18" s="307"/>
      <c r="AW18" s="307"/>
      <c r="AX18" s="307"/>
      <c r="AY18" s="307"/>
      <c r="AZ18" s="307"/>
      <c r="BA18" s="308"/>
      <c r="BB18" s="305" t="s">
        <v>62</v>
      </c>
      <c r="BC18" s="307"/>
      <c r="BD18" s="307"/>
      <c r="BE18" s="307"/>
      <c r="BF18" s="307"/>
      <c r="BG18" s="307"/>
      <c r="BH18" s="307"/>
      <c r="BI18" s="307"/>
      <c r="BJ18" s="315"/>
    </row>
    <row r="19" spans="1:62" ht="22.5" customHeight="1" thickBot="1">
      <c r="A19" s="179" t="s">
        <v>39</v>
      </c>
      <c r="B19" s="91"/>
      <c r="C19" s="259" t="s">
        <v>61</v>
      </c>
      <c r="D19" s="259"/>
      <c r="E19" s="259"/>
      <c r="F19" s="259"/>
      <c r="G19" s="259"/>
      <c r="H19" s="259"/>
      <c r="I19" s="259"/>
      <c r="J19" s="260"/>
      <c r="K19" s="263">
        <f>IF(K14-K17-K18=0,IF(K14&lt;&gt;0,0,IF(K17&lt;&gt;0,0,IF(K18&lt;&gt;0,0,""))),K14-K17-K18)</f>
      </c>
      <c r="L19" s="264"/>
      <c r="M19" s="264"/>
      <c r="N19" s="264"/>
      <c r="O19" s="264"/>
      <c r="P19" s="264"/>
      <c r="Q19" s="264"/>
      <c r="R19" s="264"/>
      <c r="S19" s="265"/>
      <c r="T19" s="263">
        <f>IF(T14-T17-T18=0,IF(T14&lt;&gt;0,0,IF(T17&lt;&gt;0,0,IF(T18&lt;&gt;0,0,""))),T14-T17-T18)</f>
      </c>
      <c r="U19" s="264"/>
      <c r="V19" s="264"/>
      <c r="W19" s="264"/>
      <c r="X19" s="264"/>
      <c r="Y19" s="264"/>
      <c r="Z19" s="264"/>
      <c r="AA19" s="265"/>
      <c r="AB19" s="126">
        <f>IF(K19="","",IF(LEN(FIXED(K19+T19,0,TRUE))&gt;8,MID(FIXED(K19+T19,0,TRUE),LEN(FIXED(K19+T19,0,TRUE))-8,1),""))</f>
      </c>
      <c r="AC19" s="127">
        <f>IF(K19="","",IF(LEN(FIXED(K19+T19,0,TRUE))&gt;7,MID(FIXED(K19+T19,0,TRUE),LEN(FIXED(K19+T19,0,TRUE))-7,1),""))</f>
      </c>
      <c r="AD19" s="128">
        <f>IF(K19="","",IF(LEN(FIXED(K19+T19,0,TRUE))&gt;6,MID(FIXED(K19+T19,0,TRUE),LEN(FIXED(K19+T19,0,TRUE))-6,1),""))</f>
      </c>
      <c r="AE19" s="129">
        <f>IF(K19="","",IF(LEN(FIXED(K19+T19,0,TRUE))&gt;5,MID(FIXED(K19+T19,0,TRUE),LEN(FIXED(K19+T19,0,TRUE))-5,1),""))</f>
      </c>
      <c r="AF19" s="127">
        <f>IF(K19="","",IF(LEN(FIXED(K19+T19,0,TRUE))&gt;4,MID(FIXED(K19+T19,0,TRUE),LEN(FIXED(K19+T19,0,TRUE))-4,1),""))</f>
      </c>
      <c r="AG19" s="130">
        <f>IF(K19="","",IF(LEN(FIXED(K19+T19,0,TRUE))&gt;3,MID(FIXED(K19+T19,0,TRUE),LEN(FIXED(K19+T19,0,TRUE))-3,1),""))</f>
      </c>
      <c r="AH19" s="131">
        <f>IF(K19="","",IF(LEN(FIXED(K19+T19,0,TRUE))&gt;2,MID(FIXED(K19+T19,0,TRUE),LEN(FIXED(K19+T19,0,TRUE))-2,1),""))</f>
      </c>
      <c r="AI19" s="127">
        <f>IF(K19="","",IF(LEN(FIXED(K19+T19,0,TRUE))&gt;1,MID(FIXED(K19+T19,0,TRUE),LEN(FIXED(K19+T19,0,TRUE))-1,1),""))</f>
      </c>
      <c r="AJ19" s="118">
        <f>IF(K19="","",IF(LEN(FIXED(K19+T19,0,TRUE))&gt;0,IF(K19+T19=0,IF(K12&lt;&gt;0,"0",""),MID(FIXED(K19+T19,0,TRUE),LEN(FIXED(K19+T19,0,TRUE))-0,1)),""))</f>
      </c>
      <c r="AK19" s="5"/>
      <c r="AL19" s="48"/>
      <c r="AM19" s="49"/>
      <c r="AN19" s="49"/>
      <c r="AO19" s="49"/>
      <c r="AP19" s="49"/>
      <c r="AQ19" s="49"/>
      <c r="AR19" s="49"/>
      <c r="AS19" s="81"/>
      <c r="AT19" s="82"/>
      <c r="AU19" s="49"/>
      <c r="AV19" s="49"/>
      <c r="AW19" s="49"/>
      <c r="AX19" s="49"/>
      <c r="AY19" s="49"/>
      <c r="AZ19" s="49"/>
      <c r="BA19" s="81"/>
      <c r="BB19" s="53"/>
      <c r="BC19" s="54"/>
      <c r="BD19" s="55"/>
      <c r="BE19" s="56"/>
      <c r="BF19" s="54"/>
      <c r="BG19" s="57"/>
      <c r="BH19" s="53"/>
      <c r="BI19" s="54"/>
      <c r="BJ19" s="58"/>
    </row>
    <row r="20" spans="1:62" ht="22.5" customHeight="1">
      <c r="A20" s="175" t="s">
        <v>40</v>
      </c>
      <c r="B20" s="92"/>
      <c r="C20" s="269" t="s">
        <v>31</v>
      </c>
      <c r="D20" s="269"/>
      <c r="E20" s="269"/>
      <c r="F20" s="269"/>
      <c r="G20" s="269"/>
      <c r="H20" s="269"/>
      <c r="I20" s="269"/>
      <c r="J20" s="87"/>
      <c r="K20" s="132"/>
      <c r="L20" s="133"/>
      <c r="M20" s="134"/>
      <c r="N20" s="135"/>
      <c r="O20" s="133"/>
      <c r="P20" s="136"/>
      <c r="Q20" s="137"/>
      <c r="R20" s="133"/>
      <c r="S20" s="138"/>
      <c r="T20" s="132"/>
      <c r="U20" s="133"/>
      <c r="V20" s="135"/>
      <c r="W20" s="133"/>
      <c r="X20" s="136"/>
      <c r="Y20" s="137"/>
      <c r="Z20" s="133"/>
      <c r="AA20" s="138"/>
      <c r="AB20" s="139"/>
      <c r="AC20" s="140"/>
      <c r="AD20" s="141"/>
      <c r="AE20" s="142"/>
      <c r="AF20" s="140"/>
      <c r="AG20" s="143"/>
      <c r="AH20" s="144"/>
      <c r="AI20" s="140"/>
      <c r="AJ20" s="145"/>
      <c r="AK20" s="5"/>
      <c r="AL20" s="59"/>
      <c r="AM20" s="60"/>
      <c r="AN20" s="60"/>
      <c r="AO20" s="60"/>
      <c r="AP20" s="60"/>
      <c r="AQ20" s="60"/>
      <c r="AR20" s="60"/>
      <c r="AS20" s="83"/>
      <c r="AT20" s="84"/>
      <c r="AU20" s="60"/>
      <c r="AV20" s="60"/>
      <c r="AW20" s="60"/>
      <c r="AX20" s="60"/>
      <c r="AY20" s="60"/>
      <c r="AZ20" s="60"/>
      <c r="BA20" s="83"/>
      <c r="BB20" s="64"/>
      <c r="BC20" s="65"/>
      <c r="BD20" s="66"/>
      <c r="BE20" s="67"/>
      <c r="BF20" s="65"/>
      <c r="BG20" s="68"/>
      <c r="BH20" s="64"/>
      <c r="BI20" s="65"/>
      <c r="BJ20" s="69"/>
    </row>
    <row r="21" spans="1:62" ht="22.5" customHeight="1">
      <c r="A21" s="176" t="s">
        <v>41</v>
      </c>
      <c r="B21" s="93"/>
      <c r="C21" s="270" t="s">
        <v>32</v>
      </c>
      <c r="D21" s="271"/>
      <c r="E21" s="271"/>
      <c r="F21" s="271"/>
      <c r="G21" s="271"/>
      <c r="H21" s="271"/>
      <c r="I21" s="271"/>
      <c r="J21" s="88"/>
      <c r="K21" s="146"/>
      <c r="L21" s="147"/>
      <c r="M21" s="148"/>
      <c r="N21" s="149"/>
      <c r="O21" s="147"/>
      <c r="P21" s="150"/>
      <c r="Q21" s="151"/>
      <c r="R21" s="147"/>
      <c r="S21" s="152"/>
      <c r="T21" s="146"/>
      <c r="U21" s="147"/>
      <c r="V21" s="149"/>
      <c r="W21" s="147"/>
      <c r="X21" s="150"/>
      <c r="Y21" s="151"/>
      <c r="Z21" s="147"/>
      <c r="AA21" s="152"/>
      <c r="AB21" s="112"/>
      <c r="AC21" s="113"/>
      <c r="AD21" s="114"/>
      <c r="AE21" s="115"/>
      <c r="AF21" s="113"/>
      <c r="AG21" s="116"/>
      <c r="AH21" s="117"/>
      <c r="AI21" s="113"/>
      <c r="AJ21" s="153"/>
      <c r="AK21" s="5"/>
      <c r="AL21" s="59"/>
      <c r="AM21" s="60"/>
      <c r="AN21" s="60"/>
      <c r="AO21" s="60"/>
      <c r="AP21" s="60"/>
      <c r="AQ21" s="60"/>
      <c r="AR21" s="60"/>
      <c r="AS21" s="83"/>
      <c r="AT21" s="84"/>
      <c r="AU21" s="60"/>
      <c r="AV21" s="60"/>
      <c r="AW21" s="60"/>
      <c r="AX21" s="60"/>
      <c r="AY21" s="60"/>
      <c r="AZ21" s="60"/>
      <c r="BA21" s="83"/>
      <c r="BB21" s="64"/>
      <c r="BC21" s="65"/>
      <c r="BD21" s="66"/>
      <c r="BE21" s="67"/>
      <c r="BF21" s="65"/>
      <c r="BG21" s="68"/>
      <c r="BH21" s="64"/>
      <c r="BI21" s="65"/>
      <c r="BJ21" s="69"/>
    </row>
    <row r="22" spans="1:62" ht="22.5" customHeight="1" thickBot="1">
      <c r="A22" s="177" t="s">
        <v>42</v>
      </c>
      <c r="B22" s="94"/>
      <c r="C22" s="272" t="s">
        <v>33</v>
      </c>
      <c r="D22" s="272"/>
      <c r="E22" s="272"/>
      <c r="F22" s="272"/>
      <c r="G22" s="272"/>
      <c r="H22" s="272"/>
      <c r="I22" s="272"/>
      <c r="J22" s="89"/>
      <c r="K22" s="154"/>
      <c r="L22" s="155"/>
      <c r="M22" s="156"/>
      <c r="N22" s="157"/>
      <c r="O22" s="155"/>
      <c r="P22" s="158"/>
      <c r="Q22" s="159"/>
      <c r="R22" s="155"/>
      <c r="S22" s="160"/>
      <c r="T22" s="154"/>
      <c r="U22" s="155"/>
      <c r="V22" s="157"/>
      <c r="W22" s="155"/>
      <c r="X22" s="158"/>
      <c r="Y22" s="159"/>
      <c r="Z22" s="155"/>
      <c r="AA22" s="160"/>
      <c r="AB22" s="161"/>
      <c r="AC22" s="162"/>
      <c r="AD22" s="163"/>
      <c r="AE22" s="164"/>
      <c r="AF22" s="162"/>
      <c r="AG22" s="165"/>
      <c r="AH22" s="166"/>
      <c r="AI22" s="162"/>
      <c r="AJ22" s="167"/>
      <c r="AK22" s="23"/>
      <c r="AL22" s="70"/>
      <c r="AM22" s="71"/>
      <c r="AN22" s="71"/>
      <c r="AO22" s="71"/>
      <c r="AP22" s="71"/>
      <c r="AQ22" s="71"/>
      <c r="AR22" s="71"/>
      <c r="AS22" s="85"/>
      <c r="AT22" s="86"/>
      <c r="AU22" s="71"/>
      <c r="AV22" s="71"/>
      <c r="AW22" s="71"/>
      <c r="AX22" s="71"/>
      <c r="AY22" s="71"/>
      <c r="AZ22" s="71"/>
      <c r="BA22" s="85"/>
      <c r="BB22" s="75"/>
      <c r="BC22" s="76"/>
      <c r="BD22" s="77"/>
      <c r="BE22" s="78"/>
      <c r="BF22" s="76"/>
      <c r="BG22" s="79"/>
      <c r="BH22" s="75"/>
      <c r="BI22" s="76"/>
      <c r="BJ22" s="80"/>
    </row>
    <row r="23" spans="1:62" ht="4.5" customHeight="1">
      <c r="A23" s="273" t="s">
        <v>2</v>
      </c>
      <c r="B23" s="39"/>
      <c r="C23" s="252" t="s">
        <v>43</v>
      </c>
      <c r="D23" s="288"/>
      <c r="E23" s="288"/>
      <c r="F23" s="255"/>
      <c r="G23" s="255"/>
      <c r="H23" s="255"/>
      <c r="I23" s="252" t="s">
        <v>54</v>
      </c>
      <c r="J23" s="37"/>
      <c r="K23" s="202"/>
      <c r="L23" s="203"/>
      <c r="M23" s="203"/>
      <c r="N23" s="203"/>
      <c r="O23" s="203"/>
      <c r="P23" s="203"/>
      <c r="Q23" s="203"/>
      <c r="R23" s="203"/>
      <c r="S23" s="204"/>
      <c r="T23" s="202">
        <f>ROUNDDOWN(K23*0.1,0)</f>
        <v>0</v>
      </c>
      <c r="U23" s="203"/>
      <c r="V23" s="203"/>
      <c r="W23" s="203"/>
      <c r="X23" s="203"/>
      <c r="Y23" s="203"/>
      <c r="Z23" s="203"/>
      <c r="AA23" s="204"/>
      <c r="AB23" s="358">
        <f>IF(LEN(FIXED(K23+T23,0,TRUE))&gt;8,MID(FIXED(K23+T23,0,TRUE),LEN(FIXED(K23+T23,0,TRUE))-8,1),"")</f>
      </c>
      <c r="AC23" s="301">
        <f>IF(LEN(FIXED(K23+T23,0,TRUE))&gt;7,MID(FIXED(K23+T23,0,TRUE),LEN(FIXED(K23+T23,0,TRUE))-7,1),"")</f>
      </c>
      <c r="AD23" s="376">
        <f>IF(LEN(FIXED(K23+T23,0,TRUE))&gt;6,MID(FIXED(K23+T23,0,TRUE),LEN(FIXED(K23+T23,0,TRUE))-6,1),"")</f>
      </c>
      <c r="AE23" s="298">
        <f>IF(LEN(FIXED(K23+T23,0,TRUE))&gt;5,MID(FIXED(K23+T23,0,TRUE),LEN(FIXED(K23+T23,0,TRUE))-5,1),"")</f>
      </c>
      <c r="AF23" s="301">
        <f>IF(LEN(FIXED(K23+T23,0,TRUE))&gt;4,MID(FIXED(K23+T23,0,TRUE),LEN(FIXED(K23+T23,0,TRUE))-4,1),"")</f>
      </c>
      <c r="AG23" s="355">
        <f>IF(LEN(FIXED(K23+T23,0,TRUE))&gt;3,MID(FIXED(K23+T23,0,TRUE),LEN(FIXED(K23+T23,0,TRUE))-3,1),"")</f>
      </c>
      <c r="AH23" s="352">
        <f>IF(LEN(FIXED(K23+T23,0,TRUE))&gt;2,MID(FIXED(K23+T23,0,TRUE),LEN(FIXED(K23+T23,0,TRUE))-2,1),"")</f>
      </c>
      <c r="AI23" s="301">
        <f>IF(LEN(FIXED(K23+T23,0,TRUE))&gt;1,MID(FIXED(K23+T23,0,TRUE),LEN(FIXED(K23+T23,0,TRUE))-1,1),"")</f>
      </c>
      <c r="AJ23" s="310">
        <f>IF(LEN(FIXED(K23+T23,0,TRUE))&gt;0,IF(K23+T23=0,"",MID(FIXED(K23+T23,0,TRUE),LEN(FIXED(K23+T23,0,TRUE))-0,1)),"")</f>
      </c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ht="13.5">
      <c r="A24" s="274"/>
      <c r="B24" s="40"/>
      <c r="C24" s="289"/>
      <c r="D24" s="289"/>
      <c r="E24" s="289"/>
      <c r="F24" s="256"/>
      <c r="G24" s="256"/>
      <c r="H24" s="256"/>
      <c r="I24" s="253"/>
      <c r="J24" s="38"/>
      <c r="K24" s="205"/>
      <c r="L24" s="206"/>
      <c r="M24" s="206"/>
      <c r="N24" s="206"/>
      <c r="O24" s="206"/>
      <c r="P24" s="206"/>
      <c r="Q24" s="206"/>
      <c r="R24" s="206"/>
      <c r="S24" s="207"/>
      <c r="T24" s="211"/>
      <c r="U24" s="212"/>
      <c r="V24" s="212"/>
      <c r="W24" s="212"/>
      <c r="X24" s="212"/>
      <c r="Y24" s="212"/>
      <c r="Z24" s="212"/>
      <c r="AA24" s="213"/>
      <c r="AB24" s="359"/>
      <c r="AC24" s="302"/>
      <c r="AD24" s="377"/>
      <c r="AE24" s="299"/>
      <c r="AF24" s="302"/>
      <c r="AG24" s="356"/>
      <c r="AH24" s="353"/>
      <c r="AI24" s="302"/>
      <c r="AJ24" s="311"/>
      <c r="AK24" s="5"/>
      <c r="AL24" s="316" t="s">
        <v>25</v>
      </c>
      <c r="AM24" s="304" t="s">
        <v>19</v>
      </c>
      <c r="AN24" s="197"/>
      <c r="AO24" s="197"/>
      <c r="AP24" s="197"/>
      <c r="AQ24" s="304" t="s">
        <v>20</v>
      </c>
      <c r="AR24" s="313"/>
      <c r="AS24" s="313"/>
      <c r="AT24" s="314"/>
      <c r="AU24" s="304" t="s">
        <v>21</v>
      </c>
      <c r="AV24" s="313"/>
      <c r="AW24" s="313"/>
      <c r="AX24" s="314"/>
      <c r="AY24" s="304" t="s">
        <v>22</v>
      </c>
      <c r="AZ24" s="313"/>
      <c r="BA24" s="313"/>
      <c r="BB24" s="314"/>
      <c r="BC24" s="304" t="s">
        <v>23</v>
      </c>
      <c r="BD24" s="313"/>
      <c r="BE24" s="313"/>
      <c r="BF24" s="314"/>
      <c r="BG24" s="304" t="s">
        <v>24</v>
      </c>
      <c r="BH24" s="313"/>
      <c r="BI24" s="313"/>
      <c r="BJ24" s="314"/>
    </row>
    <row r="25" spans="1:62" ht="8.25" customHeight="1">
      <c r="A25" s="275"/>
      <c r="B25" s="41"/>
      <c r="C25" s="290"/>
      <c r="D25" s="290"/>
      <c r="E25" s="290"/>
      <c r="F25" s="257"/>
      <c r="G25" s="257"/>
      <c r="H25" s="257"/>
      <c r="I25" s="254"/>
      <c r="J25" s="31"/>
      <c r="K25" s="208"/>
      <c r="L25" s="209"/>
      <c r="M25" s="209"/>
      <c r="N25" s="209"/>
      <c r="O25" s="209"/>
      <c r="P25" s="209"/>
      <c r="Q25" s="209"/>
      <c r="R25" s="209"/>
      <c r="S25" s="210"/>
      <c r="T25" s="214"/>
      <c r="U25" s="215"/>
      <c r="V25" s="215"/>
      <c r="W25" s="215"/>
      <c r="X25" s="215"/>
      <c r="Y25" s="215"/>
      <c r="Z25" s="215"/>
      <c r="AA25" s="216"/>
      <c r="AB25" s="360"/>
      <c r="AC25" s="303"/>
      <c r="AD25" s="378"/>
      <c r="AE25" s="300"/>
      <c r="AF25" s="303"/>
      <c r="AG25" s="357"/>
      <c r="AH25" s="354"/>
      <c r="AI25" s="303"/>
      <c r="AJ25" s="312"/>
      <c r="AL25" s="317"/>
      <c r="AM25" s="4"/>
      <c r="AN25" s="5"/>
      <c r="AO25" s="5"/>
      <c r="AP25" s="5"/>
      <c r="AQ25" s="4"/>
      <c r="AR25" s="5"/>
      <c r="AS25" s="5"/>
      <c r="AT25" s="6"/>
      <c r="AU25" s="4"/>
      <c r="AV25" s="5"/>
      <c r="AW25" s="5"/>
      <c r="AX25" s="6"/>
      <c r="AY25" s="4"/>
      <c r="AZ25" s="5"/>
      <c r="BA25" s="5"/>
      <c r="BB25" s="6"/>
      <c r="BC25" s="4"/>
      <c r="BD25" s="5"/>
      <c r="BE25" s="5"/>
      <c r="BF25" s="6"/>
      <c r="BG25" s="4"/>
      <c r="BH25" s="5"/>
      <c r="BI25" s="5"/>
      <c r="BJ25" s="6"/>
    </row>
    <row r="26" spans="1:62" ht="27" customHeight="1" thickBot="1">
      <c r="A26" s="276"/>
      <c r="B26" s="36"/>
      <c r="C26" s="258" t="s">
        <v>44</v>
      </c>
      <c r="D26" s="258"/>
      <c r="E26" s="258"/>
      <c r="F26" s="287"/>
      <c r="G26" s="287"/>
      <c r="H26" s="287"/>
      <c r="I26" s="46" t="s">
        <v>53</v>
      </c>
      <c r="J26" s="14"/>
      <c r="K26" s="199"/>
      <c r="L26" s="200"/>
      <c r="M26" s="200"/>
      <c r="N26" s="200"/>
      <c r="O26" s="200"/>
      <c r="P26" s="200"/>
      <c r="Q26" s="200"/>
      <c r="R26" s="200"/>
      <c r="S26" s="201"/>
      <c r="T26" s="199">
        <f>ROUNDDOWN(K26*0.1,0)</f>
        <v>0</v>
      </c>
      <c r="U26" s="217"/>
      <c r="V26" s="217"/>
      <c r="W26" s="217"/>
      <c r="X26" s="217"/>
      <c r="Y26" s="217"/>
      <c r="Z26" s="217"/>
      <c r="AA26" s="218"/>
      <c r="AB26" s="168">
        <f>IF(LEN(FIXED(K26+T26,0,TRUE))&gt;8,MID(FIXED(K26+T26,0,TRUE),LEN(FIXED(K26+T26,0,TRUE))-8,1),"")</f>
      </c>
      <c r="AC26" s="169">
        <f>IF(LEN(FIXED(K26+T26,0,TRUE))&gt;7,MID(FIXED(K26+T26,0,TRUE),LEN(FIXED(K26+T26,0,TRUE))-7,1),"")</f>
      </c>
      <c r="AD26" s="170">
        <f>IF(LEN(FIXED(K26+T26,0,TRUE))&gt;6,MID(FIXED(K26+T26,0,TRUE),LEN(FIXED(K26+T26,0,TRUE))-6,1),"")</f>
      </c>
      <c r="AE26" s="171">
        <f>IF(LEN(FIXED(K26+T26,0,TRUE))&gt;5,MID(FIXED(K26+T26,0,TRUE),LEN(FIXED(K26+T26,0,TRUE))-5,1),"")</f>
      </c>
      <c r="AF26" s="169">
        <f>IF(LEN(FIXED(K26+T26,0,TRUE))&gt;4,MID(FIXED(K26+T26,0,TRUE),LEN(FIXED(K26+T26,0,TRUE))-4,1),"")</f>
      </c>
      <c r="AG26" s="172">
        <f>IF(LEN(FIXED(K26+T26,0,TRUE))&gt;3,MID(FIXED(K26+T26,0,TRUE),LEN(FIXED(K26+T26,0,TRUE))-3,1),"")</f>
      </c>
      <c r="AH26" s="173">
        <f>IF(LEN(FIXED(K26+T26,0,TRUE))&gt;2,MID(FIXED(K26+T26,0,TRUE),LEN(FIXED(K26+T26,0,TRUE))-2,1),"")</f>
      </c>
      <c r="AI26" s="169">
        <f>IF(LEN(FIXED(K26+T26,0,TRUE))&gt;1,MID(FIXED(K26+T26,0,TRUE),LEN(FIXED(K26+T26,0,TRUE))-1,1),"")</f>
      </c>
      <c r="AJ26" s="174">
        <f>IF(LEN(FIXED(K26+T26,0,TRUE))&gt;0,IF(K26+T26=0,"",MID(FIXED(K26+T26,0,TRUE),LEN(FIXED(K26+T26,0,TRUE))-0,1)),"")</f>
      </c>
      <c r="AL26" s="318"/>
      <c r="AM26" s="15"/>
      <c r="AN26" s="10"/>
      <c r="AO26" s="10"/>
      <c r="AP26" s="10"/>
      <c r="AQ26" s="15"/>
      <c r="AR26" s="10"/>
      <c r="AS26" s="10"/>
      <c r="AT26" s="16"/>
      <c r="AU26" s="15"/>
      <c r="AV26" s="10"/>
      <c r="AW26" s="10"/>
      <c r="AX26" s="16"/>
      <c r="AY26" s="15"/>
      <c r="AZ26" s="10"/>
      <c r="BA26" s="10"/>
      <c r="BB26" s="16"/>
      <c r="BC26" s="15"/>
      <c r="BD26" s="10"/>
      <c r="BE26" s="10"/>
      <c r="BF26" s="16"/>
      <c r="BG26" s="15"/>
      <c r="BH26" s="10"/>
      <c r="BI26" s="10"/>
      <c r="BJ26" s="16"/>
    </row>
    <row r="27" ht="4.5" customHeight="1"/>
    <row r="28" spans="1:58" s="22" customFormat="1" ht="11.25" customHeight="1">
      <c r="A28" s="22" t="s">
        <v>45</v>
      </c>
      <c r="D28" s="95" t="s">
        <v>55</v>
      </c>
      <c r="AG28" s="95" t="s">
        <v>57</v>
      </c>
      <c r="BF28" s="3" t="s">
        <v>51</v>
      </c>
    </row>
    <row r="29" spans="4:33" s="22" customFormat="1" ht="11.25">
      <c r="D29" s="95" t="s">
        <v>73</v>
      </c>
      <c r="AG29" s="95" t="s">
        <v>72</v>
      </c>
    </row>
    <row r="30" spans="4:33" s="22" customFormat="1" ht="11.25">
      <c r="D30" s="95" t="s">
        <v>56</v>
      </c>
      <c r="AG30" s="182" t="s">
        <v>74</v>
      </c>
    </row>
    <row r="31" s="22" customFormat="1" ht="11.25"/>
    <row r="32" ht="12"/>
  </sheetData>
  <sheetProtection selectLockedCells="1"/>
  <mergeCells count="92">
    <mergeCell ref="A11:J11"/>
    <mergeCell ref="K11:S11"/>
    <mergeCell ref="T11:AA11"/>
    <mergeCell ref="N8:P9"/>
    <mergeCell ref="F8:M9"/>
    <mergeCell ref="Q8:AE9"/>
    <mergeCell ref="AB23:AB25"/>
    <mergeCell ref="T19:AA19"/>
    <mergeCell ref="AC23:AC25"/>
    <mergeCell ref="AR8:AW9"/>
    <mergeCell ref="AG8:AH9"/>
    <mergeCell ref="AI8:AO9"/>
    <mergeCell ref="AP8:AQ9"/>
    <mergeCell ref="AD23:AD25"/>
    <mergeCell ref="AG7:AL7"/>
    <mergeCell ref="AM7:BE7"/>
    <mergeCell ref="BB9:BJ9"/>
    <mergeCell ref="AZ9:BA9"/>
    <mergeCell ref="BF1:BH1"/>
    <mergeCell ref="BB1:BD1"/>
    <mergeCell ref="AU1:AZ1"/>
    <mergeCell ref="BC8:BJ8"/>
    <mergeCell ref="BB12:BJ12"/>
    <mergeCell ref="AR1:AT1"/>
    <mergeCell ref="AX8:AY9"/>
    <mergeCell ref="AX12:BA12"/>
    <mergeCell ref="AM5:BE6"/>
    <mergeCell ref="BF5:BJ7"/>
    <mergeCell ref="BC24:BF24"/>
    <mergeCell ref="BB18:BJ18"/>
    <mergeCell ref="BG24:BJ24"/>
    <mergeCell ref="AY24:BB24"/>
    <mergeCell ref="AT18:BA18"/>
    <mergeCell ref="AU24:AX24"/>
    <mergeCell ref="AQ24:AT24"/>
    <mergeCell ref="AL18:AS18"/>
    <mergeCell ref="AL24:AL26"/>
    <mergeCell ref="AE23:AE25"/>
    <mergeCell ref="AF23:AF25"/>
    <mergeCell ref="AM24:AP24"/>
    <mergeCell ref="AT12:AW12"/>
    <mergeCell ref="AL12:AS12"/>
    <mergeCell ref="AI23:AI25"/>
    <mergeCell ref="AJ23:AJ25"/>
    <mergeCell ref="AH23:AH25"/>
    <mergeCell ref="AG23:AG25"/>
    <mergeCell ref="C14:I14"/>
    <mergeCell ref="C15:I15"/>
    <mergeCell ref="T12:AA12"/>
    <mergeCell ref="T13:AA13"/>
    <mergeCell ref="T15:AA15"/>
    <mergeCell ref="K12:S12"/>
    <mergeCell ref="A23:A26"/>
    <mergeCell ref="A7:G7"/>
    <mergeCell ref="A8:E9"/>
    <mergeCell ref="C26:E26"/>
    <mergeCell ref="F26:H26"/>
    <mergeCell ref="C23:E25"/>
    <mergeCell ref="C16:E16"/>
    <mergeCell ref="F16:H16"/>
    <mergeCell ref="C12:I12"/>
    <mergeCell ref="C13:I13"/>
    <mergeCell ref="I23:I25"/>
    <mergeCell ref="F23:H25"/>
    <mergeCell ref="C17:I17"/>
    <mergeCell ref="C19:J19"/>
    <mergeCell ref="C18:J18"/>
    <mergeCell ref="K19:S19"/>
    <mergeCell ref="K17:S17"/>
    <mergeCell ref="C20:I20"/>
    <mergeCell ref="C21:I21"/>
    <mergeCell ref="C22:I22"/>
    <mergeCell ref="K16:S16"/>
    <mergeCell ref="AG3:AN3"/>
    <mergeCell ref="K13:S13"/>
    <mergeCell ref="K14:S14"/>
    <mergeCell ref="V7:AE7"/>
    <mergeCell ref="AG4:AL4"/>
    <mergeCell ref="AM4:BE4"/>
    <mergeCell ref="K15:S15"/>
    <mergeCell ref="AG6:AL6"/>
    <mergeCell ref="AB11:AJ11"/>
    <mergeCell ref="R7:U7"/>
    <mergeCell ref="K26:S26"/>
    <mergeCell ref="K23:S25"/>
    <mergeCell ref="T23:AA25"/>
    <mergeCell ref="T26:AA26"/>
    <mergeCell ref="T14:AA14"/>
    <mergeCell ref="T16:AA16"/>
    <mergeCell ref="K18:S18"/>
    <mergeCell ref="T17:AA17"/>
    <mergeCell ref="T18:AA18"/>
  </mergeCells>
  <dataValidations count="3">
    <dataValidation errorStyle="warning" type="list" allowBlank="1" showInputMessage="1" showErrorMessage="1" sqref="AX8">
      <formula1>$BM$8:$BM$9</formula1>
    </dataValidation>
    <dataValidation type="whole" allowBlank="1" showInputMessage="1" showErrorMessage="1" sqref="T23:AA25">
      <formula1>-9999999999</formula1>
      <formula2>999999999</formula2>
    </dataValidation>
    <dataValidation type="whole" allowBlank="1" showInputMessage="1" showErrorMessage="1" sqref="K23:S25 K26:AA26 K12:AA18">
      <formula1>-999999999</formula1>
      <formula2>999999999</formula2>
    </dataValidation>
  </dataValidations>
  <printOptions horizontalCentered="1"/>
  <pageMargins left="0.5118110236220472" right="0.15748031496062992" top="0.5118110236220472" bottom="0.15748031496062992" header="0.15748031496062992" footer="0.15748031496062992"/>
  <pageSetup horizontalDpi="600" verticalDpi="600" orientation="landscape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</dc:creator>
  <cp:keywords/>
  <dc:description/>
  <cp:lastModifiedBy>石川正浩</cp:lastModifiedBy>
  <cp:lastPrinted>2022-03-31T04:20:36Z</cp:lastPrinted>
  <dcterms:created xsi:type="dcterms:W3CDTF">2011-05-18T00:06:50Z</dcterms:created>
  <dcterms:modified xsi:type="dcterms:W3CDTF">2022-03-31T04:36:06Z</dcterms:modified>
  <cp:category/>
  <cp:version/>
  <cp:contentType/>
  <cp:contentStatus/>
</cp:coreProperties>
</file>