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\Desktop\井上デザインへ依頼\"/>
    </mc:Choice>
  </mc:AlternateContent>
  <xr:revisionPtr revIDLastSave="0" documentId="13_ncr:1_{983E7AF1-5116-4410-B0F9-1BE9F40A256F}" xr6:coauthVersionLast="47" xr6:coauthVersionMax="47" xr10:uidLastSave="{00000000-0000-0000-0000-000000000000}"/>
  <bookViews>
    <workbookView xWindow="-120" yWindow="-120" windowWidth="29040" windowHeight="15720" xr2:uid="{5DA81654-9087-4BB6-8CE3-61F86F9498B8}"/>
  </bookViews>
  <sheets>
    <sheet name="請求様式１（入力用）" sheetId="6" r:id="rId1"/>
  </sheets>
  <definedNames>
    <definedName name="_xlnm._FilterDatabase" localSheetId="0" hidden="1">'請求様式１（入力用）'!$AV$8:$AX$9</definedName>
    <definedName name="_xlnm.Print_Area" localSheetId="0">'請求様式１（入力用）'!$A$1:$BJ$31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7" i="6" l="1"/>
  <c r="AH17" i="6"/>
  <c r="T13" i="6"/>
  <c r="AH13" i="6"/>
  <c r="K16" i="6"/>
  <c r="T16" i="6"/>
  <c r="T18" i="6"/>
  <c r="T12" i="6"/>
  <c r="AC12" i="6"/>
  <c r="T23" i="6"/>
  <c r="AE23" i="6"/>
  <c r="AC23" i="6"/>
  <c r="T26" i="6"/>
  <c r="AD26" i="6"/>
  <c r="AJ26" i="6"/>
  <c r="T15" i="6"/>
  <c r="AF15" i="6"/>
  <c r="AC15" i="6"/>
  <c r="K14" i="6"/>
  <c r="AH23" i="6"/>
  <c r="AE17" i="6"/>
  <c r="AC26" i="6"/>
  <c r="AB23" i="6"/>
  <c r="AF17" i="6"/>
  <c r="AB26" i="6"/>
  <c r="AI15" i="6"/>
  <c r="AH15" i="6"/>
  <c r="AG23" i="6"/>
  <c r="AJ15" i="6"/>
  <c r="AI26" i="6"/>
  <c r="AG17" i="6"/>
  <c r="AB15" i="6"/>
  <c r="AF23" i="6"/>
  <c r="AC17" i="6"/>
  <c r="AE26" i="6"/>
  <c r="AF26" i="6"/>
  <c r="AJ23" i="6"/>
  <c r="AJ17" i="6"/>
  <c r="AI17" i="6"/>
  <c r="AI23" i="6"/>
  <c r="AD23" i="6"/>
  <c r="AD17" i="6"/>
  <c r="AG15" i="6"/>
  <c r="AE15" i="6"/>
  <c r="AB17" i="6"/>
  <c r="AD13" i="6"/>
  <c r="AC13" i="6"/>
  <c r="AE13" i="6"/>
  <c r="T14" i="6"/>
  <c r="AE14" i="6"/>
  <c r="AB13" i="6"/>
  <c r="AF13" i="6"/>
  <c r="AI13" i="6"/>
  <c r="AJ13" i="6"/>
  <c r="AG13" i="6"/>
  <c r="AI14" i="6"/>
  <c r="AB14" i="6"/>
  <c r="AD16" i="6"/>
  <c r="AE16" i="6"/>
  <c r="AG14" i="6"/>
  <c r="AF12" i="6"/>
  <c r="AI16" i="6"/>
  <c r="AG16" i="6"/>
  <c r="AE12" i="6"/>
  <c r="AB16" i="6"/>
  <c r="AH14" i="6"/>
  <c r="AJ12" i="6"/>
  <c r="AD15" i="6"/>
  <c r="AC14" i="6"/>
  <c r="AF14" i="6"/>
  <c r="AC16" i="6"/>
  <c r="AH16" i="6"/>
  <c r="AD12" i="6"/>
  <c r="AG26" i="6"/>
  <c r="K18" i="6"/>
  <c r="AH12" i="6"/>
  <c r="AF16" i="6"/>
  <c r="AG12" i="6"/>
  <c r="AJ16" i="6"/>
  <c r="AJ14" i="6"/>
  <c r="AI12" i="6"/>
  <c r="T19" i="6"/>
  <c r="AD14" i="6"/>
  <c r="AB12" i="6"/>
  <c r="AH26" i="6"/>
  <c r="J7" i="6"/>
  <c r="AB18" i="6"/>
  <c r="AF18" i="6"/>
  <c r="AD18" i="6"/>
  <c r="L7" i="6"/>
  <c r="AJ18" i="6"/>
  <c r="N7" i="6"/>
  <c r="AC18" i="6"/>
  <c r="I7" i="6"/>
  <c r="K19" i="6"/>
  <c r="M7" i="6"/>
  <c r="AG18" i="6"/>
  <c r="K7" i="6"/>
  <c r="P7" i="6"/>
  <c r="H7" i="6"/>
  <c r="AH18" i="6"/>
  <c r="AI18" i="6"/>
  <c r="AE18" i="6"/>
  <c r="O7" i="6"/>
  <c r="AB19" i="6"/>
  <c r="AG19" i="6"/>
  <c r="AC19" i="6"/>
  <c r="AE19" i="6"/>
  <c r="AI19" i="6"/>
  <c r="AF19" i="6"/>
  <c r="AJ19" i="6"/>
  <c r="AH19" i="6"/>
  <c r="AD1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石川正浩</author>
    <author>武田組三和支店</author>
    <author>ishikawa</author>
  </authors>
  <commentList>
    <comment ref="AM4" authorId="0" shapeId="0" xr:uid="{944F3243-DE9D-45B8-97B2-045D95028E8F}">
      <text>
        <r>
          <rPr>
            <sz val="9"/>
            <color indexed="81"/>
            <rFont val="MS P ゴシック"/>
            <family val="3"/>
            <charset val="128"/>
          </rPr>
          <t xml:space="preserve">取引コードを入力してください。
ご不明な場合は、総務部までお問合せください。
</t>
        </r>
      </text>
    </comment>
    <comment ref="AX4" authorId="1" shapeId="0" xr:uid="{4F5C2EA4-F54F-4CBF-9069-351A56D35ABC}">
      <text>
        <r>
          <rPr>
            <sz val="9"/>
            <color indexed="81"/>
            <rFont val="MS P ゴシック"/>
            <family val="3"/>
            <charset val="128"/>
          </rPr>
          <t>適格請求書発行事業者登録番号(13桁)を
記入してください。
－（ハイフン）は記入しないでください。</t>
        </r>
      </text>
    </comment>
    <comment ref="P7" authorId="0" shapeId="0" xr:uid="{E6E1581F-49C9-4591-9FDA-F7531371451B}">
      <text>
        <r>
          <rPr>
            <sz val="9"/>
            <color indexed="81"/>
            <rFont val="MS P ゴシック"/>
            <family val="3"/>
            <charset val="128"/>
          </rPr>
          <t>請求金額をご確認ください。
①～⑦の入力が正しくなければ、表示されません。</t>
        </r>
      </text>
    </comment>
    <comment ref="V7" authorId="2" shapeId="0" xr:uid="{2070D63B-141D-4F41-8095-6240302AC105}">
      <text>
        <r>
          <rPr>
            <sz val="9"/>
            <color indexed="81"/>
            <rFont val="ＭＳ Ｐゴシック"/>
            <family val="3"/>
            <charset val="128"/>
          </rPr>
          <t xml:space="preserve">必ず入力してください。
</t>
        </r>
      </text>
    </comment>
    <comment ref="F8" authorId="2" shapeId="0" xr:uid="{6BD6FDB7-18C3-43D0-8D1F-2C45B355FB40}">
      <text>
        <r>
          <rPr>
            <sz val="9"/>
            <color indexed="81"/>
            <rFont val="ＭＳ Ｐゴシック"/>
            <family val="3"/>
            <charset val="128"/>
          </rPr>
          <t>必ず入力してください。</t>
        </r>
      </text>
    </comment>
    <comment ref="Q8" authorId="2" shapeId="0" xr:uid="{933A4B0F-7403-40CD-9BDB-857ABD729A28}">
      <text>
        <r>
          <rPr>
            <sz val="9"/>
            <color indexed="81"/>
            <rFont val="ＭＳ Ｐゴシック"/>
            <family val="3"/>
            <charset val="128"/>
          </rPr>
          <t xml:space="preserve">必ず入力してください。
</t>
        </r>
      </text>
    </comment>
    <comment ref="AX8" authorId="2" shapeId="0" xr:uid="{33CBAE02-4D06-4327-954D-557769439B79}">
      <text>
        <r>
          <rPr>
            <sz val="10"/>
            <color indexed="81"/>
            <rFont val="ＭＳ Ｐゴシック"/>
            <family val="3"/>
            <charset val="128"/>
          </rPr>
          <t>預金種別を選択してください。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2" authorId="0" shapeId="0" xr:uid="{4995227C-19ED-4A0D-9051-4F95A81D5B0F}">
      <text>
        <r>
          <rPr>
            <sz val="9"/>
            <color indexed="81"/>
            <rFont val="MS P ゴシック"/>
            <family val="3"/>
            <charset val="128"/>
          </rPr>
          <t xml:space="preserve">必ず⑦の金額表示を
確認してください。
</t>
        </r>
      </text>
    </comment>
    <comment ref="K15" authorId="0" shapeId="0" xr:uid="{9848F4FA-1537-4BDC-A41D-1EDA08583792}">
      <text>
        <r>
          <rPr>
            <sz val="9"/>
            <color indexed="81"/>
            <rFont val="MS P ゴシック"/>
            <family val="3"/>
            <charset val="128"/>
          </rPr>
          <t>必ず入力してください。【必須】</t>
        </r>
      </text>
    </comment>
    <comment ref="F16" authorId="0" shapeId="0" xr:uid="{16215468-C5E0-4A56-B2D5-FADAB1052051}">
      <text>
        <r>
          <rPr>
            <sz val="9"/>
            <color indexed="81"/>
            <rFont val="MS P ゴシック"/>
            <family val="3"/>
            <charset val="128"/>
          </rPr>
          <t>必ず入力してください。
【必須】</t>
        </r>
      </text>
    </comment>
    <comment ref="K16" authorId="0" shapeId="0" xr:uid="{FC28C2E6-F7D8-4906-876F-86EE1925BA1C}">
      <text>
        <r>
          <rPr>
            <sz val="9"/>
            <color indexed="81"/>
            <rFont val="MS P ゴシック"/>
            <family val="3"/>
            <charset val="128"/>
          </rPr>
          <t xml:space="preserve">金額表示しない場合は、手入力してください。(万円単位）
</t>
        </r>
      </text>
    </comment>
    <comment ref="K18" authorId="0" shapeId="0" xr:uid="{B93B5A3D-D435-43A2-A1F0-08EC116C977D}">
      <text>
        <r>
          <rPr>
            <sz val="9"/>
            <color indexed="81"/>
            <rFont val="MS P ゴシック"/>
            <family val="3"/>
            <charset val="128"/>
          </rPr>
          <t>必ず金額表示を確認し、未表示の場合は、①～⑥を再確認してください。</t>
        </r>
      </text>
    </comment>
  </commentList>
</comments>
</file>

<file path=xl/sharedStrings.xml><?xml version="1.0" encoding="utf-8"?>
<sst xmlns="http://schemas.openxmlformats.org/spreadsheetml/2006/main" count="84" uniqueCount="81">
  <si>
    <t>④</t>
    <phoneticPr fontId="2"/>
  </si>
  <si>
    <t>⑥</t>
    <phoneticPr fontId="2"/>
  </si>
  <si>
    <t>支払条件</t>
    <rPh sb="0" eb="2">
      <t>シハライ</t>
    </rPh>
    <rPh sb="2" eb="4">
      <t>ジョウケン</t>
    </rPh>
    <phoneticPr fontId="2"/>
  </si>
  <si>
    <t>⑩ 仮 払 金 （内訳）</t>
    <rPh sb="2" eb="3">
      <t>カリ</t>
    </rPh>
    <rPh sb="4" eb="5">
      <t>バライ</t>
    </rPh>
    <rPh sb="6" eb="7">
      <t>キン</t>
    </rPh>
    <rPh sb="9" eb="11">
      <t>ウチワケ</t>
    </rPh>
    <phoneticPr fontId="2"/>
  </si>
  <si>
    <t>⑨　有　償　支　給　額　（内訳）</t>
    <rPh sb="2" eb="3">
      <t>ユウ</t>
    </rPh>
    <rPh sb="4" eb="5">
      <t>ショウ</t>
    </rPh>
    <rPh sb="6" eb="7">
      <t>ササ</t>
    </rPh>
    <rPh sb="8" eb="9">
      <t>キュウ</t>
    </rPh>
    <rPh sb="10" eb="11">
      <t>ガク</t>
    </rPh>
    <rPh sb="13" eb="15">
      <t>ウチワケ</t>
    </rPh>
    <phoneticPr fontId="2"/>
  </si>
  <si>
    <t>工事コード</t>
    <rPh sb="0" eb="2">
      <t>コウジ</t>
    </rPh>
    <phoneticPr fontId="2"/>
  </si>
  <si>
    <t>工事名</t>
    <rPh sb="0" eb="2">
      <t>コウジ</t>
    </rPh>
    <rPh sb="2" eb="3">
      <t>メイ</t>
    </rPh>
    <phoneticPr fontId="2"/>
  </si>
  <si>
    <t>請求金額</t>
    <rPh sb="0" eb="2">
      <t>セイキュウ</t>
    </rPh>
    <rPh sb="2" eb="4">
      <t>キンガク</t>
    </rPh>
    <phoneticPr fontId="2"/>
  </si>
  <si>
    <t>工事種目</t>
    <rPh sb="0" eb="2">
      <t>コウジ</t>
    </rPh>
    <rPh sb="2" eb="4">
      <t>シュモク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</si>
  <si>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</si>
  <si>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</si>
  <si>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</si>
  <si>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</si>
  <si>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2"/>
  </si>
  <si>
    <t>株式会社　</t>
    <rPh sb="0" eb="4">
      <t>カブシキガイシャ</t>
    </rPh>
    <phoneticPr fontId="2"/>
  </si>
  <si>
    <t>武田組</t>
    <rPh sb="0" eb="3">
      <t>タケダグミ</t>
    </rPh>
    <phoneticPr fontId="2"/>
  </si>
  <si>
    <t>御中</t>
    <rPh sb="0" eb="2">
      <t>オンチュウ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</si>
  <si>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</si>
  <si>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</si>
  <si>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社長</t>
    <rPh sb="0" eb="2">
      <t>シャチョウ</t>
    </rPh>
    <phoneticPr fontId="2"/>
  </si>
  <si>
    <t>役員</t>
    <rPh sb="0" eb="2">
      <t>ヤクイン</t>
    </rPh>
    <phoneticPr fontId="2"/>
  </si>
  <si>
    <t>部長</t>
    <rPh sb="0" eb="2">
      <t>ブチョウ</t>
    </rPh>
    <phoneticPr fontId="2"/>
  </si>
  <si>
    <t>次長</t>
    <rPh sb="0" eb="2">
      <t>ジチョウ</t>
    </rPh>
    <phoneticPr fontId="2"/>
  </si>
  <si>
    <t>経理</t>
    <rPh sb="0" eb="2">
      <t>ケイリ</t>
    </rPh>
    <phoneticPr fontId="2"/>
  </si>
  <si>
    <t>担当</t>
    <rPh sb="0" eb="2">
      <t>タントウ</t>
    </rPh>
    <phoneticPr fontId="2"/>
  </si>
  <si>
    <t>検印</t>
    <rPh sb="0" eb="2">
      <t>ケンイン</t>
    </rPh>
    <phoneticPr fontId="2"/>
  </si>
  <si>
    <t>当初契約額</t>
    <rPh sb="0" eb="2">
      <t>トウショ</t>
    </rPh>
    <rPh sb="2" eb="4">
      <t>ケイヤク</t>
    </rPh>
    <rPh sb="4" eb="5">
      <t>ガク</t>
    </rPh>
    <phoneticPr fontId="2"/>
  </si>
  <si>
    <t>増減額</t>
    <rPh sb="0" eb="3">
      <t>ゾウゲンガク</t>
    </rPh>
    <phoneticPr fontId="2"/>
  </si>
  <si>
    <t>契約額①±②</t>
    <rPh sb="0" eb="2">
      <t>ケイヤク</t>
    </rPh>
    <rPh sb="2" eb="3">
      <t>ガク</t>
    </rPh>
    <phoneticPr fontId="2"/>
  </si>
  <si>
    <t>今月末出来高計</t>
    <rPh sb="0" eb="3">
      <t>コンゲツマツ</t>
    </rPh>
    <rPh sb="3" eb="6">
      <t>デキダカ</t>
    </rPh>
    <rPh sb="6" eb="7">
      <t>ケイ</t>
    </rPh>
    <phoneticPr fontId="2"/>
  </si>
  <si>
    <t>前月迄受領額</t>
    <rPh sb="0" eb="2">
      <t>ゼンゲツ</t>
    </rPh>
    <rPh sb="2" eb="3">
      <t>マデ</t>
    </rPh>
    <rPh sb="3" eb="5">
      <t>ジュリョウ</t>
    </rPh>
    <rPh sb="5" eb="6">
      <t>ガク</t>
    </rPh>
    <phoneticPr fontId="2"/>
  </si>
  <si>
    <t>有償支給額</t>
    <rPh sb="0" eb="2">
      <t>ユウショウ</t>
    </rPh>
    <rPh sb="2" eb="5">
      <t>シキュウガク</t>
    </rPh>
    <phoneticPr fontId="2"/>
  </si>
  <si>
    <t>仮払金</t>
    <rPh sb="0" eb="2">
      <t>カリバライ</t>
    </rPh>
    <rPh sb="2" eb="3">
      <t>キン</t>
    </rPh>
    <phoneticPr fontId="2"/>
  </si>
  <si>
    <t>⑦－⑨－⑩の計</t>
    <rPh sb="6" eb="7">
      <t>ケイ</t>
    </rPh>
    <phoneticPr fontId="2"/>
  </si>
  <si>
    <t>①</t>
    <phoneticPr fontId="2"/>
  </si>
  <si>
    <t>②</t>
    <phoneticPr fontId="2"/>
  </si>
  <si>
    <t>③</t>
    <phoneticPr fontId="2"/>
  </si>
  <si>
    <t>⑤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</si>
  <si>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</si>
  <si>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</si>
  <si>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</si>
  <si>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</si>
  <si>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</si>
  <si>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現金</t>
    <rPh sb="0" eb="2">
      <t>ゲンキン</t>
    </rPh>
    <phoneticPr fontId="2"/>
  </si>
  <si>
    <t>手形</t>
    <rPh sb="0" eb="2">
      <t>テガタ</t>
    </rPh>
    <phoneticPr fontId="2"/>
  </si>
  <si>
    <t>(注)</t>
    <rPh sb="1" eb="2">
      <t>チュウ</t>
    </rPh>
    <phoneticPr fontId="2"/>
  </si>
  <si>
    <t>支　払　先</t>
    <rPh sb="0" eb="1">
      <t>ササ</t>
    </rPh>
    <rPh sb="2" eb="3">
      <t>バライ</t>
    </rPh>
    <rPh sb="4" eb="5">
      <t>サキ</t>
    </rPh>
    <phoneticPr fontId="2"/>
  </si>
  <si>
    <t>品　　　名</t>
    <rPh sb="0" eb="1">
      <t>ヒン</t>
    </rPh>
    <rPh sb="4" eb="5">
      <t>メイ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</si>
  <si>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</si>
  <si>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</si>
  <si>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内　　　訳</t>
    <rPh sb="0" eb="1">
      <t>ウチ</t>
    </rPh>
    <rPh sb="4" eb="5">
      <t>ヤク</t>
    </rPh>
    <phoneticPr fontId="2"/>
  </si>
  <si>
    <t>(請求様式１)</t>
    <rPh sb="1" eb="3">
      <t>セイキュウ</t>
    </rPh>
    <rPh sb="3" eb="5">
      <t>ヨウシキ</t>
    </rPh>
    <phoneticPr fontId="2"/>
  </si>
  <si>
    <t>同上×</t>
    <rPh sb="0" eb="2">
      <t>ドウジョウ</t>
    </rPh>
    <phoneticPr fontId="2"/>
  </si>
  <si>
    <t>％</t>
    <phoneticPr fontId="2"/>
  </si>
  <si>
    <t>％</t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</si>
  <si>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</si>
  <si>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</si>
  <si>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今月請求額⑤-⑥</t>
    <rPh sb="0" eb="2">
      <t>コンゲツ</t>
    </rPh>
    <rPh sb="2" eb="4">
      <t>セイキュウ</t>
    </rPh>
    <rPh sb="4" eb="5">
      <t>ガク</t>
    </rPh>
    <phoneticPr fontId="2"/>
  </si>
  <si>
    <t>請求残額③-⑥-⑦</t>
    <rPh sb="0" eb="2">
      <t>セイキュウ</t>
    </rPh>
    <rPh sb="2" eb="4">
      <t>ザンガク</t>
    </rPh>
    <phoneticPr fontId="2"/>
  </si>
  <si>
    <t>税 抜 金 額</t>
    <rPh sb="0" eb="1">
      <t>ゼイ</t>
    </rPh>
    <rPh sb="2" eb="3">
      <t>ヌ</t>
    </rPh>
    <rPh sb="4" eb="5">
      <t>キン</t>
    </rPh>
    <rPh sb="6" eb="7">
      <t>ガク</t>
    </rPh>
    <phoneticPr fontId="2"/>
  </si>
  <si>
    <t>ｶﾅ名義</t>
    <rPh sb="2" eb="4">
      <t>メイギ</t>
    </rPh>
    <phoneticPr fontId="2"/>
  </si>
  <si>
    <t>西暦</t>
    <rPh sb="0" eb="2">
      <t>セイレキ</t>
    </rPh>
    <phoneticPr fontId="2"/>
  </si>
  <si>
    <t xml:space="preserve">  請求者 </t>
    <rPh sb="2" eb="5">
      <t>セイキュウシャ</t>
    </rPh>
    <phoneticPr fontId="2"/>
  </si>
  <si>
    <t>取引先ｺｰﾄﾞ</t>
    <rPh sb="0" eb="2">
      <t>トリヒキ</t>
    </rPh>
    <rPh sb="2" eb="3">
      <t>サキ</t>
    </rPh>
    <phoneticPr fontId="2"/>
  </si>
  <si>
    <t>㊞</t>
    <phoneticPr fontId="2"/>
  </si>
  <si>
    <t>会社名</t>
    <rPh sb="0" eb="3">
      <t>カイシャメイ</t>
    </rPh>
    <phoneticPr fontId="2"/>
  </si>
  <si>
    <t>住　 所</t>
    <rPh sb="0" eb="1">
      <t>ジュウ</t>
    </rPh>
    <rPh sb="3" eb="4">
      <t>ショ</t>
    </rPh>
    <phoneticPr fontId="2"/>
  </si>
  <si>
    <t>№</t>
    <phoneticPr fontId="2"/>
  </si>
  <si>
    <t xml:space="preserve"> 　　合 計 金 額（税込）</t>
    <rPh sb="3" eb="4">
      <t>ゴウ</t>
    </rPh>
    <rPh sb="5" eb="6">
      <t>ケイ</t>
    </rPh>
    <rPh sb="7" eb="8">
      <t>キン</t>
    </rPh>
    <rPh sb="9" eb="10">
      <t>ガク</t>
    </rPh>
    <rPh sb="11" eb="13">
      <t>ゼイコミ</t>
    </rPh>
    <phoneticPr fontId="2"/>
  </si>
  <si>
    <t>項　　目</t>
    <rPh sb="0" eb="1">
      <t>コウ</t>
    </rPh>
    <rPh sb="3" eb="4">
      <t>メ</t>
    </rPh>
    <phoneticPr fontId="2"/>
  </si>
  <si>
    <t>登録番号</t>
    <rPh sb="0" eb="4">
      <t>トウロクバンゴウ</t>
    </rPh>
    <phoneticPr fontId="2"/>
  </si>
  <si>
    <t>T</t>
    <phoneticPr fontId="2"/>
  </si>
  <si>
    <t>消 費 税 額 (10％)</t>
    <rPh sb="0" eb="1">
      <t>ケ</t>
    </rPh>
    <rPh sb="2" eb="3">
      <t>ヒ</t>
    </rPh>
    <rPh sb="4" eb="5">
      <t>ゼイ</t>
    </rPh>
    <rPh sb="6" eb="7">
      <t>ガク</t>
    </rPh>
    <phoneticPr fontId="2"/>
  </si>
  <si>
    <t>・工事コード、工事名は必ず入力してください。（不明な場合は工事担当者にお問合せください。）</t>
    <rPh sb="1" eb="3">
      <t>コ</t>
    </rPh>
    <rPh sb="7" eb="9">
      <t>コウジ</t>
    </rPh>
    <rPh sb="9" eb="10">
      <t>メイ</t>
    </rPh>
    <rPh sb="11" eb="12">
      <t>カナラ</t>
    </rPh>
    <rPh sb="13" eb="15">
      <t>ニュウリョク</t>
    </rPh>
    <rPh sb="23" eb="25">
      <t>フメイ</t>
    </rPh>
    <rPh sb="26" eb="28">
      <t>バアイ</t>
    </rPh>
    <rPh sb="29" eb="31">
      <t>コ</t>
    </rPh>
    <rPh sb="31" eb="34">
      <t>タントウシャ</t>
    </rPh>
    <rPh sb="36" eb="38">
      <t>トイアワ</t>
    </rPh>
    <phoneticPr fontId="2"/>
  </si>
  <si>
    <t>・項目③⑤⑦⑧は、自動入力になっています。（変更不可）</t>
    <rPh sb="1" eb="3">
      <t>コウモク</t>
    </rPh>
    <rPh sb="9" eb="11">
      <t>ジドウ</t>
    </rPh>
    <rPh sb="11" eb="13">
      <t>ニュウリョク</t>
    </rPh>
    <rPh sb="22" eb="24">
      <t>ヘンコウ</t>
    </rPh>
    <rPh sb="23" eb="25">
      <t>フカ</t>
    </rPh>
    <phoneticPr fontId="2"/>
  </si>
  <si>
    <t>・項目①②④⑥は、全てが入力必須です。（０でも入力してください。）</t>
    <rPh sb="1" eb="3">
      <t>コウモク</t>
    </rPh>
    <rPh sb="9" eb="10">
      <t>スベ</t>
    </rPh>
    <rPh sb="12" eb="14">
      <t>ニュウリョク</t>
    </rPh>
    <rPh sb="14" eb="16">
      <t>ヒッスウ</t>
    </rPh>
    <rPh sb="22" eb="24">
      <t>ニュウリョク</t>
    </rPh>
    <phoneticPr fontId="2"/>
  </si>
  <si>
    <t>・請求書は、毎月25日締切、月末迄のメール送信とし、以降は次回支払となります。</t>
    <rPh sb="1" eb="4">
      <t>セ</t>
    </rPh>
    <rPh sb="6" eb="8">
      <t>マイツキ</t>
    </rPh>
    <rPh sb="10" eb="11">
      <t>ニチ</t>
    </rPh>
    <rPh sb="11" eb="13">
      <t>シメキ</t>
    </rPh>
    <rPh sb="14" eb="17">
      <t>ゲツマツマデ</t>
    </rPh>
    <rPh sb="21" eb="23">
      <t>ソウシン</t>
    </rPh>
    <rPh sb="26" eb="28">
      <t>イコウ</t>
    </rPh>
    <rPh sb="29" eb="31">
      <t>ジカイ</t>
    </rPh>
    <rPh sb="31" eb="33">
      <t>シ</t>
    </rPh>
    <phoneticPr fontId="2"/>
  </si>
  <si>
    <r>
      <t>・</t>
    </r>
    <r>
      <rPr>
        <u/>
        <sz val="8"/>
        <rFont val="ＭＳ Ｐゴシック"/>
        <family val="3"/>
        <charset val="128"/>
      </rPr>
      <t>登録番号</t>
    </r>
    <r>
      <rPr>
        <sz val="8"/>
        <rFont val="ＭＳ Ｐゴシック"/>
        <family val="3"/>
        <charset val="128"/>
      </rPr>
      <t>及び、銀行名・支店名・預金種別・口座番号・口座名義（カナ）を、全て入力してください。</t>
    </r>
    <rPh sb="1" eb="3">
      <t>トウロク</t>
    </rPh>
    <rPh sb="3" eb="5">
      <t>バンゴウ</t>
    </rPh>
    <rPh sb="5" eb="6">
      <t>オヨ</t>
    </rPh>
    <rPh sb="8" eb="11">
      <t>ギンコウメイ</t>
    </rPh>
    <rPh sb="12" eb="14">
      <t>シテン</t>
    </rPh>
    <rPh sb="14" eb="15">
      <t>メイ</t>
    </rPh>
    <rPh sb="16" eb="18">
      <t>ヨキン</t>
    </rPh>
    <rPh sb="18" eb="20">
      <t>シュベツ</t>
    </rPh>
    <rPh sb="21" eb="23">
      <t>コウザ</t>
    </rPh>
    <rPh sb="23" eb="25">
      <t>バンゴウ</t>
    </rPh>
    <rPh sb="26" eb="28">
      <t>コウザ</t>
    </rPh>
    <rPh sb="28" eb="30">
      <t>メイギ</t>
    </rPh>
    <rPh sb="36" eb="37">
      <t>スベ</t>
    </rPh>
    <rPh sb="38" eb="40">
      <t>ニュウリョク</t>
    </rPh>
    <phoneticPr fontId="2"/>
  </si>
  <si>
    <t>・項目⑤は、部分払の場合に90％（万円単位）、竣工払の場合に100％でお願いします。</t>
    <rPh sb="1" eb="3">
      <t>コウモク</t>
    </rPh>
    <rPh sb="6" eb="8">
      <t>ブブン</t>
    </rPh>
    <rPh sb="8" eb="9">
      <t>バライ</t>
    </rPh>
    <rPh sb="10" eb="12">
      <t>バアイ</t>
    </rPh>
    <rPh sb="17" eb="18">
      <t>マン</t>
    </rPh>
    <rPh sb="18" eb="19">
      <t>エン</t>
    </rPh>
    <rPh sb="19" eb="21">
      <t>タンイ</t>
    </rPh>
    <rPh sb="23" eb="25">
      <t>シュンコウ</t>
    </rPh>
    <rPh sb="25" eb="26">
      <t>バライ</t>
    </rPh>
    <rPh sb="27" eb="29">
      <t>バアイ</t>
    </rPh>
    <rPh sb="36" eb="37">
      <t>ネガ</t>
    </rPh>
    <phoneticPr fontId="2"/>
  </si>
  <si>
    <r>
      <t>・</t>
    </r>
    <r>
      <rPr>
        <sz val="8"/>
        <color indexed="10"/>
        <rFont val="ＭＳ Ｐゴシック"/>
        <family val="3"/>
        <charset val="128"/>
      </rPr>
      <t>請求内容に誤りがあった際には、仕入側で修正・追記ができない為、貴社より修正した請求書をメール送信してください。</t>
    </r>
    <rPh sb="1" eb="5">
      <t>セイキュウナイヨウ</t>
    </rPh>
    <rPh sb="6" eb="7">
      <t>アヤマ</t>
    </rPh>
    <rPh sb="12" eb="13">
      <t>サイ</t>
    </rPh>
    <rPh sb="16" eb="19">
      <t>シイレガワ</t>
    </rPh>
    <rPh sb="20" eb="22">
      <t>シュウセイ</t>
    </rPh>
    <rPh sb="23" eb="25">
      <t>ツイキ</t>
    </rPh>
    <rPh sb="30" eb="31">
      <t>タメ</t>
    </rPh>
    <rPh sb="32" eb="34">
      <t>キシャ</t>
    </rPh>
    <rPh sb="36" eb="38">
      <t>シュウセイ</t>
    </rPh>
    <rPh sb="40" eb="43">
      <t>セイキュウショ</t>
    </rPh>
    <rPh sb="47" eb="49">
      <t>ソウシン</t>
    </rPh>
    <phoneticPr fontId="2"/>
  </si>
  <si>
    <t>預金種別</t>
    <rPh sb="0" eb="2">
      <t>ヨキン</t>
    </rPh>
    <rPh sb="2" eb="4">
      <t>シュベツ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</si>
</sst>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#,###_ ;[Red]\-#,###\ "/>
    <numFmt numFmtId="178" formatCode="#,##0_ ;[Red]\-#,##0"/>
    <numFmt numFmtId="179" formatCode="0_ "/>
    <numFmt numFmtId="180" formatCode="#############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22"/>
      <name val="ＭＳ 明朝"/>
      <family val="1"/>
      <charset val="128"/>
    </font>
    <font>
      <b/>
      <sz val="24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indexed="9"/>
      <name val="ＭＳ Ｐ明朝"/>
      <family val="1"/>
      <charset val="128"/>
    </font>
    <font>
      <sz val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.5"/>
      <name val="ＭＳ Ｐゴシック"/>
      <family val="3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indexed="81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29"/>
      </patternFill>
    </fill>
    <fill>
      <patternFill patternType="solid">
        <fgColor theme="0"/>
        <bgColor indexed="64"/>
      </patternFill>
    </fill>
  </fills>
  <borders count="1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10"/>
      </top>
      <bottom style="thin">
        <color indexed="64"/>
      </bottom>
      <diagonal/>
    </border>
    <border>
      <left/>
      <right style="medium">
        <color indexed="64"/>
      </right>
      <top style="medium">
        <color indexed="1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1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10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1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thin">
        <color indexed="64"/>
      </right>
      <top style="medium">
        <color indexed="10"/>
      </top>
      <bottom/>
      <diagonal/>
    </border>
    <border>
      <left/>
      <right style="hair">
        <color indexed="64"/>
      </right>
      <top style="medium">
        <color indexed="10"/>
      </top>
      <bottom/>
      <diagonal/>
    </border>
    <border>
      <left style="hair">
        <color indexed="64"/>
      </left>
      <right style="hair">
        <color indexed="64"/>
      </right>
      <top style="medium">
        <color indexed="10"/>
      </top>
      <bottom/>
      <diagonal/>
    </border>
    <border>
      <left style="hair">
        <color indexed="64"/>
      </left>
      <right/>
      <top style="medium">
        <color indexed="10"/>
      </top>
      <bottom/>
      <diagonal/>
    </border>
    <border>
      <left style="thin">
        <color indexed="64"/>
      </left>
      <right style="hair">
        <color indexed="64"/>
      </right>
      <top style="medium">
        <color indexed="10"/>
      </top>
      <bottom/>
      <diagonal/>
    </border>
    <border>
      <left style="hair">
        <color indexed="64"/>
      </left>
      <right style="thin">
        <color indexed="64"/>
      </right>
      <top style="medium">
        <color indexed="10"/>
      </top>
      <bottom/>
      <diagonal/>
    </border>
    <border>
      <left style="hair">
        <color indexed="64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thin">
        <color indexed="64"/>
      </left>
      <right/>
      <top/>
      <bottom style="medium">
        <color indexed="10"/>
      </bottom>
      <diagonal/>
    </border>
    <border>
      <left/>
      <right style="thin">
        <color indexed="64"/>
      </right>
      <top/>
      <bottom style="medium">
        <color indexed="10"/>
      </bottom>
      <diagonal/>
    </border>
    <border>
      <left/>
      <right style="hair">
        <color indexed="64"/>
      </right>
      <top/>
      <bottom style="medium">
        <color indexed="10"/>
      </bottom>
      <diagonal/>
    </border>
    <border>
      <left style="hair">
        <color indexed="64"/>
      </left>
      <right style="hair">
        <color indexed="64"/>
      </right>
      <top/>
      <bottom style="medium">
        <color indexed="10"/>
      </bottom>
      <diagonal/>
    </border>
    <border>
      <left style="hair">
        <color indexed="64"/>
      </left>
      <right/>
      <top/>
      <bottom style="medium">
        <color indexed="10"/>
      </bottom>
      <diagonal/>
    </border>
    <border>
      <left style="thin">
        <color indexed="64"/>
      </left>
      <right style="hair">
        <color indexed="64"/>
      </right>
      <top/>
      <bottom style="medium">
        <color indexed="10"/>
      </bottom>
      <diagonal/>
    </border>
    <border>
      <left style="hair">
        <color indexed="64"/>
      </left>
      <right style="thin">
        <color indexed="64"/>
      </right>
      <top/>
      <bottom style="medium">
        <color indexed="10"/>
      </bottom>
      <diagonal/>
    </border>
    <border>
      <left style="hair">
        <color indexed="64"/>
      </left>
      <right style="medium">
        <color indexed="10"/>
      </right>
      <top/>
      <bottom style="medium">
        <color indexed="10"/>
      </bottom>
      <diagonal/>
    </border>
    <border>
      <left/>
      <right style="medium">
        <color indexed="64"/>
      </right>
      <top style="thin">
        <color indexed="64"/>
      </top>
      <bottom style="medium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1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10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1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10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1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10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10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medium">
        <color indexed="64"/>
      </left>
      <right/>
      <top style="thin">
        <color indexed="64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08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0" fillId="0" borderId="0" xfId="0" applyFont="1"/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/>
    <xf numFmtId="0" fontId="4" fillId="0" borderId="2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/>
    <xf numFmtId="0" fontId="0" fillId="0" borderId="2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7" fillId="0" borderId="28" xfId="0" applyFont="1" applyBorder="1" applyAlignment="1">
      <alignment horizontal="center" vertical="top" textRotation="255"/>
    </xf>
    <xf numFmtId="0" fontId="7" fillId="0" borderId="3" xfId="0" applyFont="1" applyBorder="1" applyAlignment="1">
      <alignment horizontal="center" vertical="top" textRotation="255"/>
    </xf>
    <xf numFmtId="0" fontId="0" fillId="0" borderId="12" xfId="0" applyBorder="1" applyAlignment="1">
      <alignment horizontal="center"/>
    </xf>
    <xf numFmtId="0" fontId="13" fillId="0" borderId="0" xfId="0" applyFont="1" applyAlignment="1">
      <alignment vertical="center"/>
    </xf>
    <xf numFmtId="0" fontId="8" fillId="0" borderId="2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4" fillId="0" borderId="29" xfId="0" applyFont="1" applyBorder="1" applyAlignment="1">
      <alignment horizontal="distributed" vertical="center"/>
    </xf>
    <xf numFmtId="0" fontId="4" fillId="0" borderId="29" xfId="0" applyFont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vertical="center"/>
    </xf>
    <xf numFmtId="0" fontId="4" fillId="2" borderId="48" xfId="0" applyFont="1" applyFill="1" applyBorder="1" applyAlignment="1">
      <alignment vertical="center"/>
    </xf>
    <xf numFmtId="0" fontId="16" fillId="2" borderId="49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50" xfId="0" applyFont="1" applyFill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23" xfId="0" applyFont="1" applyFill="1" applyBorder="1" applyAlignment="1">
      <alignment horizontal="distributed" vertical="center"/>
    </xf>
    <xf numFmtId="0" fontId="4" fillId="2" borderId="57" xfId="0" applyFont="1" applyFill="1" applyBorder="1" applyAlignment="1">
      <alignment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18" fillId="3" borderId="0" xfId="0" applyFont="1" applyFill="1"/>
    <xf numFmtId="0" fontId="10" fillId="4" borderId="60" xfId="0" applyFont="1" applyFill="1" applyBorder="1" applyAlignment="1" applyProtection="1">
      <alignment horizontal="center"/>
      <protection hidden="1"/>
    </xf>
    <xf numFmtId="0" fontId="10" fillId="4" borderId="61" xfId="0" applyFont="1" applyFill="1" applyBorder="1" applyAlignment="1" applyProtection="1">
      <alignment horizontal="center"/>
      <protection hidden="1"/>
    </xf>
    <xf numFmtId="0" fontId="10" fillId="4" borderId="62" xfId="0" applyFont="1" applyFill="1" applyBorder="1" applyAlignment="1" applyProtection="1">
      <alignment horizontal="center"/>
      <protection hidden="1"/>
    </xf>
    <xf numFmtId="0" fontId="10" fillId="4" borderId="63" xfId="0" applyFont="1" applyFill="1" applyBorder="1" applyAlignment="1" applyProtection="1">
      <alignment horizontal="center"/>
      <protection hidden="1"/>
    </xf>
    <xf numFmtId="0" fontId="10" fillId="4" borderId="64" xfId="0" applyFont="1" applyFill="1" applyBorder="1" applyAlignment="1" applyProtection="1">
      <alignment horizontal="center"/>
      <protection hidden="1"/>
    </xf>
    <xf numFmtId="0" fontId="10" fillId="4" borderId="65" xfId="0" applyFont="1" applyFill="1" applyBorder="1" applyAlignment="1" applyProtection="1">
      <alignment horizontal="center"/>
      <protection hidden="1"/>
    </xf>
    <xf numFmtId="177" fontId="10" fillId="4" borderId="66" xfId="0" applyNumberFormat="1" applyFont="1" applyFill="1" applyBorder="1" applyAlignment="1" applyProtection="1">
      <alignment horizontal="center"/>
      <protection hidden="1"/>
    </xf>
    <xf numFmtId="0" fontId="4" fillId="0" borderId="22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/>
    </xf>
    <xf numFmtId="0" fontId="16" fillId="2" borderId="67" xfId="0" applyFont="1" applyFill="1" applyBorder="1" applyAlignment="1" applyProtection="1">
      <alignment horizontal="center"/>
      <protection hidden="1"/>
    </xf>
    <xf numFmtId="0" fontId="16" fillId="2" borderId="68" xfId="0" applyFont="1" applyFill="1" applyBorder="1" applyAlignment="1" applyProtection="1">
      <alignment horizontal="center"/>
      <protection hidden="1"/>
    </xf>
    <xf numFmtId="0" fontId="16" fillId="2" borderId="69" xfId="0" applyFont="1" applyFill="1" applyBorder="1" applyAlignment="1" applyProtection="1">
      <alignment horizontal="center"/>
      <protection hidden="1"/>
    </xf>
    <xf numFmtId="0" fontId="16" fillId="2" borderId="70" xfId="0" applyFont="1" applyFill="1" applyBorder="1" applyAlignment="1" applyProtection="1">
      <alignment horizontal="center"/>
      <protection hidden="1"/>
    </xf>
    <xf numFmtId="0" fontId="16" fillId="2" borderId="71" xfId="0" applyFont="1" applyFill="1" applyBorder="1" applyAlignment="1" applyProtection="1">
      <alignment horizontal="center"/>
      <protection hidden="1"/>
    </xf>
    <xf numFmtId="0" fontId="16" fillId="2" borderId="72" xfId="0" applyFont="1" applyFill="1" applyBorder="1" applyAlignment="1" applyProtection="1">
      <alignment horizontal="center"/>
      <protection hidden="1"/>
    </xf>
    <xf numFmtId="0" fontId="16" fillId="2" borderId="73" xfId="0" applyFont="1" applyFill="1" applyBorder="1" applyAlignment="1" applyProtection="1">
      <alignment horizontal="center"/>
      <protection hidden="1"/>
    </xf>
    <xf numFmtId="0" fontId="16" fillId="2" borderId="74" xfId="0" applyFont="1" applyFill="1" applyBorder="1" applyAlignment="1" applyProtection="1">
      <alignment horizontal="center"/>
      <protection hidden="1"/>
    </xf>
    <xf numFmtId="0" fontId="16" fillId="2" borderId="42" xfId="0" applyFont="1" applyFill="1" applyBorder="1" applyAlignment="1" applyProtection="1">
      <alignment horizontal="center"/>
      <protection hidden="1"/>
    </xf>
    <xf numFmtId="0" fontId="16" fillId="2" borderId="43" xfId="0" applyFont="1" applyFill="1" applyBorder="1" applyAlignment="1" applyProtection="1">
      <alignment horizontal="center"/>
      <protection hidden="1"/>
    </xf>
    <xf numFmtId="0" fontId="16" fillId="2" borderId="44" xfId="0" applyFont="1" applyFill="1" applyBorder="1" applyAlignment="1" applyProtection="1">
      <alignment horizontal="center"/>
      <protection hidden="1"/>
    </xf>
    <xf numFmtId="0" fontId="16" fillId="2" borderId="45" xfId="0" applyFont="1" applyFill="1" applyBorder="1" applyAlignment="1" applyProtection="1">
      <alignment horizontal="center"/>
      <protection hidden="1"/>
    </xf>
    <xf numFmtId="0" fontId="16" fillId="2" borderId="41" xfId="0" applyFont="1" applyFill="1" applyBorder="1" applyAlignment="1" applyProtection="1">
      <alignment horizontal="center"/>
      <protection hidden="1"/>
    </xf>
    <xf numFmtId="0" fontId="16" fillId="2" borderId="75" xfId="0" applyFont="1" applyFill="1" applyBorder="1" applyAlignment="1" applyProtection="1">
      <alignment horizontal="center"/>
      <protection hidden="1"/>
    </xf>
    <xf numFmtId="0" fontId="16" fillId="2" borderId="60" xfId="0" applyFont="1" applyFill="1" applyBorder="1" applyAlignment="1" applyProtection="1">
      <alignment horizontal="center"/>
      <protection hidden="1"/>
    </xf>
    <xf numFmtId="0" fontId="16" fillId="2" borderId="61" xfId="0" applyFont="1" applyFill="1" applyBorder="1" applyAlignment="1" applyProtection="1">
      <alignment horizontal="center"/>
      <protection hidden="1"/>
    </xf>
    <xf numFmtId="0" fontId="16" fillId="2" borderId="62" xfId="0" applyFont="1" applyFill="1" applyBorder="1" applyAlignment="1" applyProtection="1">
      <alignment horizontal="center"/>
      <protection hidden="1"/>
    </xf>
    <xf numFmtId="0" fontId="16" fillId="2" borderId="63" xfId="0" applyFont="1" applyFill="1" applyBorder="1" applyAlignment="1" applyProtection="1">
      <alignment horizontal="center"/>
      <protection hidden="1"/>
    </xf>
    <xf numFmtId="0" fontId="16" fillId="2" borderId="64" xfId="0" applyFont="1" applyFill="1" applyBorder="1" applyAlignment="1" applyProtection="1">
      <alignment horizontal="center"/>
      <protection hidden="1"/>
    </xf>
    <xf numFmtId="0" fontId="16" fillId="2" borderId="65" xfId="0" applyFont="1" applyFill="1" applyBorder="1" applyAlignment="1" applyProtection="1">
      <alignment horizontal="center"/>
      <protection hidden="1"/>
    </xf>
    <xf numFmtId="0" fontId="16" fillId="2" borderId="66" xfId="0" applyFont="1" applyFill="1" applyBorder="1" applyAlignment="1" applyProtection="1">
      <alignment horizontal="center"/>
      <protection hidden="1"/>
    </xf>
    <xf numFmtId="0" fontId="16" fillId="2" borderId="76" xfId="0" applyFont="1" applyFill="1" applyBorder="1" applyAlignment="1" applyProtection="1">
      <alignment horizontal="center"/>
      <protection hidden="1"/>
    </xf>
    <xf numFmtId="0" fontId="16" fillId="2" borderId="77" xfId="0" applyFont="1" applyFill="1" applyBorder="1" applyAlignment="1" applyProtection="1">
      <alignment horizontal="center"/>
      <protection hidden="1"/>
    </xf>
    <xf numFmtId="0" fontId="16" fillId="2" borderId="78" xfId="0" applyFont="1" applyFill="1" applyBorder="1" applyAlignment="1" applyProtection="1">
      <alignment horizontal="center"/>
      <protection hidden="1"/>
    </xf>
    <xf numFmtId="0" fontId="16" fillId="2" borderId="79" xfId="0" applyFont="1" applyFill="1" applyBorder="1" applyAlignment="1" applyProtection="1">
      <alignment horizontal="center"/>
      <protection hidden="1"/>
    </xf>
    <xf numFmtId="0" fontId="16" fillId="2" borderId="80" xfId="0" applyFont="1" applyFill="1" applyBorder="1" applyAlignment="1" applyProtection="1">
      <alignment horizontal="center"/>
      <protection hidden="1"/>
    </xf>
    <xf numFmtId="0" fontId="16" fillId="2" borderId="81" xfId="0" applyFont="1" applyFill="1" applyBorder="1" applyAlignment="1" applyProtection="1">
      <alignment horizontal="center"/>
      <protection hidden="1"/>
    </xf>
    <xf numFmtId="0" fontId="16" fillId="2" borderId="82" xfId="0" applyFont="1" applyFill="1" applyBorder="1" applyAlignment="1">
      <alignment horizontal="center"/>
    </xf>
    <xf numFmtId="0" fontId="16" fillId="2" borderId="34" xfId="0" applyFont="1" applyFill="1" applyBorder="1" applyAlignment="1">
      <alignment horizontal="center"/>
    </xf>
    <xf numFmtId="0" fontId="16" fillId="2" borderId="35" xfId="0" applyFont="1" applyFill="1" applyBorder="1" applyAlignment="1">
      <alignment horizontal="center"/>
    </xf>
    <xf numFmtId="0" fontId="16" fillId="2" borderId="36" xfId="0" applyFont="1" applyFill="1" applyBorder="1" applyAlignment="1">
      <alignment horizontal="center"/>
    </xf>
    <xf numFmtId="0" fontId="16" fillId="2" borderId="37" xfId="0" applyFont="1" applyFill="1" applyBorder="1" applyAlignment="1">
      <alignment horizontal="center"/>
    </xf>
    <xf numFmtId="0" fontId="16" fillId="2" borderId="33" xfId="0" applyFont="1" applyFill="1" applyBorder="1" applyAlignment="1">
      <alignment horizontal="center"/>
    </xf>
    <xf numFmtId="0" fontId="16" fillId="2" borderId="38" xfId="0" applyFont="1" applyFill="1" applyBorder="1" applyAlignment="1">
      <alignment horizontal="center"/>
    </xf>
    <xf numFmtId="0" fontId="16" fillId="2" borderId="82" xfId="0" applyFont="1" applyFill="1" applyBorder="1" applyAlignment="1" applyProtection="1">
      <alignment horizontal="center"/>
      <protection hidden="1"/>
    </xf>
    <xf numFmtId="0" fontId="16" fillId="2" borderId="34" xfId="0" applyFont="1" applyFill="1" applyBorder="1" applyAlignment="1" applyProtection="1">
      <alignment horizontal="center"/>
      <protection hidden="1"/>
    </xf>
    <xf numFmtId="0" fontId="16" fillId="2" borderId="35" xfId="0" applyFont="1" applyFill="1" applyBorder="1" applyAlignment="1" applyProtection="1">
      <alignment horizontal="center"/>
      <protection hidden="1"/>
    </xf>
    <xf numFmtId="0" fontId="16" fillId="2" borderId="36" xfId="0" applyFont="1" applyFill="1" applyBorder="1" applyAlignment="1" applyProtection="1">
      <alignment horizontal="center"/>
      <protection hidden="1"/>
    </xf>
    <xf numFmtId="0" fontId="16" fillId="2" borderId="37" xfId="0" applyFont="1" applyFill="1" applyBorder="1" applyAlignment="1" applyProtection="1">
      <alignment horizontal="center"/>
      <protection hidden="1"/>
    </xf>
    <xf numFmtId="0" fontId="16" fillId="2" borderId="33" xfId="0" applyFont="1" applyFill="1" applyBorder="1" applyAlignment="1" applyProtection="1">
      <alignment horizontal="center"/>
      <protection hidden="1"/>
    </xf>
    <xf numFmtId="0" fontId="16" fillId="2" borderId="38" xfId="0" applyFont="1" applyFill="1" applyBorder="1" applyAlignment="1" applyProtection="1">
      <alignment horizontal="center"/>
      <protection hidden="1"/>
    </xf>
    <xf numFmtId="0" fontId="16" fillId="2" borderId="74" xfId="0" applyFont="1" applyFill="1" applyBorder="1" applyAlignment="1">
      <alignment horizontal="center"/>
    </xf>
    <xf numFmtId="0" fontId="16" fillId="2" borderId="42" xfId="0" applyFont="1" applyFill="1" applyBorder="1" applyAlignment="1">
      <alignment horizontal="center"/>
    </xf>
    <xf numFmtId="0" fontId="16" fillId="2" borderId="43" xfId="0" applyFont="1" applyFill="1" applyBorder="1" applyAlignment="1">
      <alignment horizontal="center"/>
    </xf>
    <xf numFmtId="0" fontId="16" fillId="2" borderId="44" xfId="0" applyFont="1" applyFill="1" applyBorder="1" applyAlignment="1">
      <alignment horizontal="center"/>
    </xf>
    <xf numFmtId="0" fontId="16" fillId="2" borderId="45" xfId="0" applyFont="1" applyFill="1" applyBorder="1" applyAlignment="1">
      <alignment horizontal="center"/>
    </xf>
    <xf numFmtId="0" fontId="16" fillId="2" borderId="41" xfId="0" applyFont="1" applyFill="1" applyBorder="1" applyAlignment="1">
      <alignment horizontal="center"/>
    </xf>
    <xf numFmtId="0" fontId="16" fillId="2" borderId="46" xfId="0" applyFont="1" applyFill="1" applyBorder="1" applyAlignment="1">
      <alignment horizontal="center"/>
    </xf>
    <xf numFmtId="0" fontId="16" fillId="2" borderId="46" xfId="0" applyFont="1" applyFill="1" applyBorder="1" applyAlignment="1" applyProtection="1">
      <alignment horizontal="center"/>
      <protection hidden="1"/>
    </xf>
    <xf numFmtId="0" fontId="16" fillId="2" borderId="83" xfId="0" applyFont="1" applyFill="1" applyBorder="1" applyAlignment="1">
      <alignment horizontal="center"/>
    </xf>
    <xf numFmtId="0" fontId="16" fillId="2" borderId="52" xfId="0" applyFont="1" applyFill="1" applyBorder="1" applyAlignment="1">
      <alignment horizontal="center"/>
    </xf>
    <xf numFmtId="0" fontId="16" fillId="2" borderId="53" xfId="0" applyFont="1" applyFill="1" applyBorder="1" applyAlignment="1">
      <alignment horizontal="center"/>
    </xf>
    <xf numFmtId="0" fontId="16" fillId="2" borderId="54" xfId="0" applyFont="1" applyFill="1" applyBorder="1" applyAlignment="1">
      <alignment horizontal="center"/>
    </xf>
    <xf numFmtId="0" fontId="16" fillId="2" borderId="55" xfId="0" applyFont="1" applyFill="1" applyBorder="1" applyAlignment="1">
      <alignment horizontal="center"/>
    </xf>
    <xf numFmtId="0" fontId="16" fillId="2" borderId="51" xfId="0" applyFont="1" applyFill="1" applyBorder="1" applyAlignment="1">
      <alignment horizontal="center"/>
    </xf>
    <xf numFmtId="0" fontId="16" fillId="2" borderId="56" xfId="0" applyFont="1" applyFill="1" applyBorder="1" applyAlignment="1">
      <alignment horizontal="center"/>
    </xf>
    <xf numFmtId="0" fontId="16" fillId="2" borderId="83" xfId="0" applyFont="1" applyFill="1" applyBorder="1" applyAlignment="1" applyProtection="1">
      <alignment horizontal="center"/>
      <protection hidden="1"/>
    </xf>
    <xf numFmtId="0" fontId="16" fillId="2" borderId="52" xfId="0" applyFont="1" applyFill="1" applyBorder="1" applyAlignment="1" applyProtection="1">
      <alignment horizontal="center"/>
      <protection hidden="1"/>
    </xf>
    <xf numFmtId="0" fontId="16" fillId="2" borderId="53" xfId="0" applyFont="1" applyFill="1" applyBorder="1" applyAlignment="1" applyProtection="1">
      <alignment horizontal="center"/>
      <protection hidden="1"/>
    </xf>
    <xf numFmtId="0" fontId="16" fillId="2" borderId="54" xfId="0" applyFont="1" applyFill="1" applyBorder="1" applyAlignment="1" applyProtection="1">
      <alignment horizontal="center"/>
      <protection hidden="1"/>
    </xf>
    <xf numFmtId="0" fontId="16" fillId="2" borderId="55" xfId="0" applyFont="1" applyFill="1" applyBorder="1" applyAlignment="1" applyProtection="1">
      <alignment horizontal="center"/>
      <protection hidden="1"/>
    </xf>
    <xf numFmtId="0" fontId="16" fillId="2" borderId="51" xfId="0" applyFont="1" applyFill="1" applyBorder="1" applyAlignment="1" applyProtection="1">
      <alignment horizontal="center"/>
      <protection hidden="1"/>
    </xf>
    <xf numFmtId="0" fontId="16" fillId="2" borderId="56" xfId="0" applyFont="1" applyFill="1" applyBorder="1" applyAlignment="1" applyProtection="1">
      <alignment horizontal="center"/>
      <protection hidden="1"/>
    </xf>
    <xf numFmtId="0" fontId="16" fillId="2" borderId="84" xfId="0" applyFont="1" applyFill="1" applyBorder="1" applyAlignment="1" applyProtection="1">
      <alignment horizontal="center"/>
      <protection hidden="1"/>
    </xf>
    <xf numFmtId="0" fontId="16" fillId="2" borderId="85" xfId="0" applyFont="1" applyFill="1" applyBorder="1" applyAlignment="1" applyProtection="1">
      <alignment horizontal="center"/>
      <protection hidden="1"/>
    </xf>
    <xf numFmtId="0" fontId="16" fillId="2" borderId="86" xfId="0" applyFont="1" applyFill="1" applyBorder="1" applyAlignment="1" applyProtection="1">
      <alignment horizontal="center"/>
      <protection hidden="1"/>
    </xf>
    <xf numFmtId="0" fontId="16" fillId="2" borderId="87" xfId="0" applyFont="1" applyFill="1" applyBorder="1" applyAlignment="1" applyProtection="1">
      <alignment horizontal="center"/>
      <protection hidden="1"/>
    </xf>
    <xf numFmtId="0" fontId="16" fillId="2" borderId="88" xfId="0" applyFont="1" applyFill="1" applyBorder="1" applyAlignment="1" applyProtection="1">
      <alignment horizontal="center"/>
      <protection hidden="1"/>
    </xf>
    <xf numFmtId="0" fontId="16" fillId="2" borderId="89" xfId="0" applyFont="1" applyFill="1" applyBorder="1" applyAlignment="1" applyProtection="1">
      <alignment horizontal="center"/>
      <protection hidden="1"/>
    </xf>
    <xf numFmtId="0" fontId="16" fillId="2" borderId="90" xfId="0" applyFont="1" applyFill="1" applyBorder="1" applyAlignment="1" applyProtection="1">
      <alignment horizontal="center"/>
      <protection hidden="1"/>
    </xf>
    <xf numFmtId="0" fontId="4" fillId="2" borderId="91" xfId="0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0" fontId="4" fillId="2" borderId="93" xfId="0" applyFont="1" applyFill="1" applyBorder="1" applyAlignment="1">
      <alignment horizontal="center" vertical="center"/>
    </xf>
    <xf numFmtId="0" fontId="4" fillId="2" borderId="94" xfId="0" applyFont="1" applyFill="1" applyBorder="1" applyAlignment="1">
      <alignment horizontal="center" vertical="center"/>
    </xf>
    <xf numFmtId="0" fontId="4" fillId="2" borderId="95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18" fillId="0" borderId="0" xfId="0" applyFont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96" xfId="0" applyFont="1" applyBorder="1" applyAlignment="1">
      <alignment vertical="center"/>
    </xf>
    <xf numFmtId="0" fontId="4" fillId="0" borderId="41" xfId="0" applyFont="1" applyBorder="1" applyAlignment="1">
      <alignment horizontal="left" vertical="center"/>
    </xf>
    <xf numFmtId="0" fontId="16" fillId="5" borderId="97" xfId="0" applyFont="1" applyFill="1" applyBorder="1" applyAlignment="1" applyProtection="1">
      <alignment horizontal="center"/>
      <protection hidden="1"/>
    </xf>
    <xf numFmtId="0" fontId="16" fillId="5" borderId="98" xfId="0" applyFont="1" applyFill="1" applyBorder="1" applyAlignment="1" applyProtection="1">
      <alignment horizontal="center"/>
      <protection hidden="1"/>
    </xf>
    <xf numFmtId="0" fontId="16" fillId="5" borderId="99" xfId="0" applyFont="1" applyFill="1" applyBorder="1" applyAlignment="1" applyProtection="1">
      <alignment horizontal="center"/>
      <protection hidden="1"/>
    </xf>
    <xf numFmtId="0" fontId="16" fillId="5" borderId="100" xfId="0" applyFont="1" applyFill="1" applyBorder="1" applyAlignment="1" applyProtection="1">
      <alignment horizontal="center"/>
      <protection hidden="1"/>
    </xf>
    <xf numFmtId="0" fontId="16" fillId="5" borderId="101" xfId="0" applyFont="1" applyFill="1" applyBorder="1" applyAlignment="1" applyProtection="1">
      <alignment horizontal="center"/>
      <protection hidden="1"/>
    </xf>
    <xf numFmtId="0" fontId="16" fillId="5" borderId="102" xfId="0" applyFont="1" applyFill="1" applyBorder="1" applyAlignment="1" applyProtection="1">
      <alignment horizontal="center"/>
      <protection hidden="1"/>
    </xf>
    <xf numFmtId="0" fontId="16" fillId="5" borderId="103" xfId="0" applyFont="1" applyFill="1" applyBorder="1" applyAlignment="1" applyProtection="1">
      <alignment horizontal="center"/>
      <protection hidden="1"/>
    </xf>
    <xf numFmtId="0" fontId="16" fillId="5" borderId="75" xfId="0" applyFont="1" applyFill="1" applyBorder="1" applyAlignment="1" applyProtection="1">
      <alignment horizontal="center"/>
      <protection hidden="1"/>
    </xf>
    <xf numFmtId="0" fontId="16" fillId="5" borderId="73" xfId="0" applyFont="1" applyFill="1" applyBorder="1" applyAlignment="1" applyProtection="1">
      <alignment horizontal="center"/>
      <protection hidden="1"/>
    </xf>
    <xf numFmtId="0" fontId="28" fillId="3" borderId="0" xfId="0" applyFont="1" applyFill="1"/>
    <xf numFmtId="0" fontId="7" fillId="0" borderId="0" xfId="0" applyFont="1" applyAlignment="1">
      <alignment vertical="center"/>
    </xf>
    <xf numFmtId="179" fontId="0" fillId="5" borderId="104" xfId="0" applyNumberFormat="1" applyFill="1" applyBorder="1" applyAlignment="1">
      <alignment horizontal="center" vertical="center" wrapText="1"/>
    </xf>
    <xf numFmtId="0" fontId="4" fillId="0" borderId="142" xfId="0" applyFont="1" applyBorder="1" applyAlignment="1">
      <alignment vertical="center"/>
    </xf>
    <xf numFmtId="177" fontId="16" fillId="2" borderId="115" xfId="0" applyNumberFormat="1" applyFont="1" applyFill="1" applyBorder="1"/>
    <xf numFmtId="0" fontId="0" fillId="2" borderId="58" xfId="0" applyFill="1" applyBorder="1"/>
    <xf numFmtId="0" fontId="0" fillId="2" borderId="116" xfId="0" applyFill="1" applyBorder="1"/>
    <xf numFmtId="176" fontId="16" fillId="0" borderId="121" xfId="0" applyNumberFormat="1" applyFont="1" applyBorder="1" applyProtection="1">
      <protection locked="0"/>
    </xf>
    <xf numFmtId="176" fontId="16" fillId="0" borderId="29" xfId="0" applyNumberFormat="1" applyFont="1" applyBorder="1" applyProtection="1">
      <protection locked="0"/>
    </xf>
    <xf numFmtId="176" fontId="16" fillId="0" borderId="11" xfId="0" applyNumberFormat="1" applyFont="1" applyBorder="1" applyProtection="1"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4" fillId="0" borderId="118" xfId="0" applyFont="1" applyBorder="1" applyAlignment="1" applyProtection="1">
      <alignment horizontal="center" vertical="center" wrapText="1"/>
      <protection locked="0"/>
    </xf>
    <xf numFmtId="0" fontId="0" fillId="0" borderId="105" xfId="0" applyBorder="1" applyAlignment="1">
      <alignment horizontal="center" vertical="center" wrapText="1"/>
    </xf>
    <xf numFmtId="0" fontId="4" fillId="0" borderId="19" xfId="0" applyFont="1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96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177" fontId="16" fillId="0" borderId="82" xfId="0" applyNumberFormat="1" applyFont="1" applyBorder="1" applyProtection="1">
      <protection hidden="1"/>
    </xf>
    <xf numFmtId="0" fontId="0" fillId="0" borderId="67" xfId="0" applyBorder="1" applyProtection="1">
      <protection hidden="1"/>
    </xf>
    <xf numFmtId="0" fontId="0" fillId="0" borderId="76" xfId="0" applyBorder="1" applyProtection="1">
      <protection hidden="1"/>
    </xf>
    <xf numFmtId="178" fontId="16" fillId="2" borderId="14" xfId="0" applyNumberFormat="1" applyFont="1" applyFill="1" applyBorder="1"/>
    <xf numFmtId="178" fontId="0" fillId="2" borderId="7" xfId="0" applyNumberFormat="1" applyFill="1" applyBorder="1"/>
    <xf numFmtId="178" fontId="0" fillId="2" borderId="21" xfId="0" applyNumberFormat="1" applyFill="1" applyBorder="1"/>
    <xf numFmtId="177" fontId="16" fillId="0" borderId="34" xfId="0" applyNumberFormat="1" applyFont="1" applyBorder="1" applyProtection="1">
      <protection hidden="1"/>
    </xf>
    <xf numFmtId="0" fontId="0" fillId="0" borderId="68" xfId="0" applyBorder="1" applyProtection="1">
      <protection hidden="1"/>
    </xf>
    <xf numFmtId="0" fontId="0" fillId="0" borderId="77" xfId="0" applyBorder="1" applyProtection="1">
      <protection hidden="1"/>
    </xf>
    <xf numFmtId="177" fontId="16" fillId="0" borderId="106" xfId="0" applyNumberFormat="1" applyFont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176" fontId="16" fillId="0" borderId="106" xfId="0" applyNumberFormat="1" applyFont="1" applyBorder="1" applyProtection="1">
      <protection locked="0"/>
    </xf>
    <xf numFmtId="176" fontId="16" fillId="0" borderId="22" xfId="0" applyNumberFormat="1" applyFont="1" applyBorder="1" applyProtection="1">
      <protection locked="0"/>
    </xf>
    <xf numFmtId="176" fontId="16" fillId="0" borderId="23" xfId="0" applyNumberFormat="1" applyFont="1" applyBorder="1" applyProtection="1">
      <protection locked="0"/>
    </xf>
    <xf numFmtId="177" fontId="16" fillId="0" borderId="35" xfId="0" applyNumberFormat="1" applyFont="1" applyBorder="1" applyProtection="1">
      <protection hidden="1"/>
    </xf>
    <xf numFmtId="0" fontId="0" fillId="0" borderId="69" xfId="0" applyBorder="1" applyProtection="1">
      <protection hidden="1"/>
    </xf>
    <xf numFmtId="0" fontId="0" fillId="0" borderId="78" xfId="0" applyBorder="1" applyProtection="1">
      <protection hidden="1"/>
    </xf>
    <xf numFmtId="177" fontId="16" fillId="0" borderId="36" xfId="0" applyNumberFormat="1" applyFont="1" applyBorder="1" applyProtection="1">
      <protection hidden="1"/>
    </xf>
    <xf numFmtId="0" fontId="0" fillId="0" borderId="70" xfId="0" applyBorder="1" applyProtection="1">
      <protection hidden="1"/>
    </xf>
    <xf numFmtId="0" fontId="0" fillId="0" borderId="79" xfId="0" applyBorder="1" applyProtection="1">
      <protection hidden="1"/>
    </xf>
    <xf numFmtId="177" fontId="16" fillId="0" borderId="22" xfId="0" applyNumberFormat="1" applyFont="1" applyBorder="1" applyProtection="1">
      <protection locked="0"/>
    </xf>
    <xf numFmtId="177" fontId="16" fillId="0" borderId="23" xfId="0" applyNumberFormat="1" applyFont="1" applyBorder="1" applyProtection="1">
      <protection locked="0"/>
    </xf>
    <xf numFmtId="177" fontId="16" fillId="5" borderId="106" xfId="0" applyNumberFormat="1" applyFont="1" applyFill="1" applyBorder="1" applyProtection="1">
      <protection locked="0"/>
    </xf>
    <xf numFmtId="177" fontId="0" fillId="5" borderId="22" xfId="0" applyNumberFormat="1" applyFill="1" applyBorder="1" applyProtection="1">
      <protection locked="0"/>
    </xf>
    <xf numFmtId="177" fontId="0" fillId="5" borderId="23" xfId="0" applyNumberFormat="1" applyFill="1" applyBorder="1" applyProtection="1">
      <protection locked="0"/>
    </xf>
    <xf numFmtId="176" fontId="16" fillId="5" borderId="117" xfId="0" applyNumberFormat="1" applyFont="1" applyFill="1" applyBorder="1" applyProtection="1">
      <protection locked="0"/>
    </xf>
    <xf numFmtId="176" fontId="0" fillId="5" borderId="24" xfId="0" applyNumberFormat="1" applyFill="1" applyBorder="1" applyProtection="1">
      <protection locked="0"/>
    </xf>
    <xf numFmtId="176" fontId="0" fillId="5" borderId="8" xfId="0" applyNumberFormat="1" applyFill="1" applyBorder="1" applyProtection="1">
      <protection locked="0"/>
    </xf>
    <xf numFmtId="0" fontId="6" fillId="0" borderId="19" xfId="0" applyFont="1" applyBorder="1" applyAlignment="1">
      <alignment horizontal="center" vertical="center" wrapText="1"/>
    </xf>
    <xf numFmtId="0" fontId="27" fillId="0" borderId="24" xfId="0" applyFont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0" fillId="0" borderId="99" xfId="0" applyBorder="1" applyAlignment="1" applyProtection="1">
      <alignment vertical="center" wrapText="1"/>
      <protection locked="0"/>
    </xf>
    <xf numFmtId="0" fontId="0" fillId="0" borderId="78" xfId="0" applyBorder="1" applyAlignment="1" applyProtection="1">
      <alignment vertical="center" wrapText="1"/>
      <protection locked="0"/>
    </xf>
    <xf numFmtId="0" fontId="4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6" fillId="0" borderId="7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179" fontId="4" fillId="5" borderId="104" xfId="0" applyNumberFormat="1" applyFont="1" applyFill="1" applyBorder="1" applyAlignment="1">
      <alignment horizontal="center" vertical="center" wrapText="1"/>
    </xf>
    <xf numFmtId="179" fontId="4" fillId="5" borderId="105" xfId="0" applyNumberFormat="1" applyFont="1" applyFill="1" applyBorder="1" applyAlignment="1">
      <alignment horizontal="center" vertical="center" wrapText="1"/>
    </xf>
    <xf numFmtId="179" fontId="4" fillId="5" borderId="132" xfId="0" applyNumberFormat="1" applyFont="1" applyFill="1" applyBorder="1" applyAlignment="1">
      <alignment horizontal="center" vertical="center" wrapText="1"/>
    </xf>
    <xf numFmtId="180" fontId="0" fillId="5" borderId="105" xfId="0" applyNumberFormat="1" applyFill="1" applyBorder="1" applyAlignment="1" applyProtection="1">
      <alignment horizontal="left" vertical="center" wrapText="1"/>
      <protection locked="0"/>
    </xf>
    <xf numFmtId="180" fontId="0" fillId="5" borderId="141" xfId="0" applyNumberFormat="1" applyFill="1" applyBorder="1" applyAlignment="1" applyProtection="1">
      <alignment horizontal="left" vertical="center" wrapText="1"/>
      <protection locked="0"/>
    </xf>
    <xf numFmtId="0" fontId="21" fillId="0" borderId="7" xfId="0" applyFont="1" applyBorder="1" applyAlignment="1">
      <alignment horizontal="right"/>
    </xf>
    <xf numFmtId="0" fontId="22" fillId="0" borderId="7" xfId="0" applyFont="1" applyBorder="1" applyAlignment="1">
      <alignment horizontal="right"/>
    </xf>
    <xf numFmtId="0" fontId="6" fillId="0" borderId="99" xfId="0" applyFont="1" applyBorder="1" applyAlignment="1" applyProtection="1">
      <alignment horizontal="center" vertical="center" wrapText="1" shrinkToFit="1"/>
      <protection locked="0"/>
    </xf>
    <xf numFmtId="0" fontId="27" fillId="0" borderId="96" xfId="0" applyFont="1" applyBorder="1" applyAlignment="1" applyProtection="1">
      <alignment horizontal="center" vertical="center" wrapText="1" shrinkToFit="1"/>
      <protection locked="0"/>
    </xf>
    <xf numFmtId="0" fontId="27" fillId="0" borderId="78" xfId="0" applyFont="1" applyBorder="1" applyAlignment="1" applyProtection="1">
      <alignment horizontal="center" vertical="center" wrapText="1" shrinkToFit="1"/>
      <protection locked="0"/>
    </xf>
    <xf numFmtId="0" fontId="27" fillId="0" borderId="2" xfId="0" applyFont="1" applyBorder="1" applyAlignment="1" applyProtection="1">
      <alignment horizontal="center" vertical="center" wrapText="1" shrinkToFit="1"/>
      <protection locked="0"/>
    </xf>
    <xf numFmtId="0" fontId="0" fillId="0" borderId="133" xfId="0" applyBorder="1" applyAlignment="1" applyProtection="1">
      <alignment vertical="center" wrapText="1"/>
      <protection locked="0"/>
    </xf>
    <xf numFmtId="0" fontId="0" fillId="0" borderId="134" xfId="0" applyBorder="1" applyAlignment="1" applyProtection="1">
      <alignment vertical="center" wrapText="1"/>
      <protection locked="0"/>
    </xf>
    <xf numFmtId="0" fontId="0" fillId="0" borderId="135" xfId="0" applyBorder="1" applyAlignment="1" applyProtection="1">
      <alignment vertical="center" wrapText="1"/>
      <protection locked="0"/>
    </xf>
    <xf numFmtId="0" fontId="0" fillId="0" borderId="136" xfId="0" applyBorder="1" applyAlignment="1" applyProtection="1">
      <alignment vertical="center" wrapText="1"/>
      <protection locked="0"/>
    </xf>
    <xf numFmtId="0" fontId="0" fillId="0" borderId="108" xfId="0" applyBorder="1" applyAlignment="1" applyProtection="1">
      <alignment vertical="center" wrapText="1"/>
      <protection locked="0"/>
    </xf>
    <xf numFmtId="0" fontId="0" fillId="0" borderId="137" xfId="0" applyBorder="1" applyAlignment="1" applyProtection="1">
      <alignment vertical="center" wrapText="1"/>
      <protection locked="0"/>
    </xf>
    <xf numFmtId="0" fontId="21" fillId="0" borderId="19" xfId="0" applyFont="1" applyBorder="1"/>
    <xf numFmtId="0" fontId="22" fillId="0" borderId="24" xfId="0" applyFont="1" applyBorder="1"/>
    <xf numFmtId="179" fontId="0" fillId="5" borderId="104" xfId="0" applyNumberFormat="1" applyFill="1" applyBorder="1" applyAlignment="1" applyProtection="1">
      <alignment horizontal="center" vertical="center" wrapText="1"/>
      <protection locked="0"/>
    </xf>
    <xf numFmtId="179" fontId="0" fillId="5" borderId="105" xfId="0" applyNumberFormat="1" applyFill="1" applyBorder="1" applyAlignment="1" applyProtection="1">
      <alignment horizontal="center" vertical="center" wrapText="1"/>
      <protection locked="0"/>
    </xf>
    <xf numFmtId="0" fontId="0" fillId="0" borderId="111" xfId="0" applyBorder="1" applyAlignment="1" applyProtection="1">
      <alignment vertical="center" wrapText="1"/>
      <protection locked="0"/>
    </xf>
    <xf numFmtId="0" fontId="0" fillId="0" borderId="110" xfId="0" applyBorder="1" applyAlignment="1" applyProtection="1">
      <alignment vertical="center" wrapText="1"/>
      <protection locked="0"/>
    </xf>
    <xf numFmtId="0" fontId="0" fillId="0" borderId="112" xfId="0" applyBorder="1" applyAlignment="1" applyProtection="1">
      <alignment vertical="center" wrapText="1"/>
      <protection locked="0"/>
    </xf>
    <xf numFmtId="0" fontId="4" fillId="0" borderId="126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40" xfId="0" applyBorder="1" applyAlignment="1">
      <alignment vertical="center"/>
    </xf>
    <xf numFmtId="0" fontId="4" fillId="0" borderId="59" xfId="0" applyFont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4" fillId="0" borderId="128" xfId="0" applyFont="1" applyBorder="1" applyAlignment="1">
      <alignment horizontal="center" vertical="center"/>
    </xf>
    <xf numFmtId="0" fontId="4" fillId="0" borderId="129" xfId="0" applyFont="1" applyBorder="1" applyAlignment="1">
      <alignment horizontal="center" vertical="center" textRotation="255"/>
    </xf>
    <xf numFmtId="0" fontId="0" fillId="0" borderId="130" xfId="0" applyBorder="1" applyAlignment="1">
      <alignment horizontal="center" vertical="center" textRotation="255"/>
    </xf>
    <xf numFmtId="0" fontId="0" fillId="0" borderId="131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/>
    </xf>
    <xf numFmtId="177" fontId="16" fillId="0" borderId="37" xfId="0" applyNumberFormat="1" applyFont="1" applyBorder="1" applyProtection="1">
      <protection hidden="1"/>
    </xf>
    <xf numFmtId="0" fontId="0" fillId="0" borderId="71" xfId="0" applyBorder="1" applyProtection="1">
      <protection hidden="1"/>
    </xf>
    <xf numFmtId="0" fontId="0" fillId="0" borderId="80" xfId="0" applyBorder="1" applyProtection="1">
      <protection hidden="1"/>
    </xf>
    <xf numFmtId="177" fontId="16" fillId="0" borderId="124" xfId="0" applyNumberFormat="1" applyFont="1" applyBorder="1" applyProtection="1">
      <protection hidden="1"/>
    </xf>
    <xf numFmtId="0" fontId="0" fillId="0" borderId="125" xfId="0" applyBorder="1" applyProtection="1">
      <protection hidden="1"/>
    </xf>
    <xf numFmtId="0" fontId="0" fillId="0" borderId="75" xfId="0" applyBorder="1" applyProtection="1">
      <protection hidden="1"/>
    </xf>
    <xf numFmtId="177" fontId="16" fillId="0" borderId="33" xfId="0" applyNumberFormat="1" applyFont="1" applyBorder="1" applyProtection="1">
      <protection hidden="1"/>
    </xf>
    <xf numFmtId="0" fontId="0" fillId="0" borderId="72" xfId="0" applyBorder="1" applyProtection="1">
      <protection hidden="1"/>
    </xf>
    <xf numFmtId="0" fontId="0" fillId="0" borderId="81" xfId="0" applyBorder="1" applyProtection="1">
      <protection hidden="1"/>
    </xf>
    <xf numFmtId="177" fontId="16" fillId="0" borderId="121" xfId="0" applyNumberFormat="1" applyFont="1" applyBorder="1" applyProtection="1">
      <protection locked="0"/>
    </xf>
    <xf numFmtId="177" fontId="0" fillId="0" borderId="29" xfId="0" applyNumberFormat="1" applyBorder="1" applyProtection="1">
      <protection locked="0"/>
    </xf>
    <xf numFmtId="177" fontId="0" fillId="0" borderId="11" xfId="0" applyNumberFormat="1" applyBorder="1" applyProtection="1">
      <protection locked="0"/>
    </xf>
    <xf numFmtId="177" fontId="16" fillId="0" borderId="122" xfId="0" applyNumberFormat="1" applyFont="1" applyBorder="1" applyProtection="1">
      <protection locked="0"/>
    </xf>
    <xf numFmtId="177" fontId="0" fillId="0" borderId="31" xfId="0" applyNumberFormat="1" applyBorder="1" applyProtection="1">
      <protection locked="0"/>
    </xf>
    <xf numFmtId="177" fontId="0" fillId="0" borderId="26" xfId="0" applyNumberFormat="1" applyBorder="1" applyProtection="1">
      <protection locked="0"/>
    </xf>
    <xf numFmtId="0" fontId="0" fillId="0" borderId="123" xfId="0" applyBorder="1" applyProtection="1">
      <protection locked="0"/>
    </xf>
    <xf numFmtId="0" fontId="0" fillId="0" borderId="0" xfId="0" applyProtection="1">
      <protection locked="0"/>
    </xf>
    <xf numFmtId="0" fontId="0" fillId="0" borderId="27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21" xfId="0" applyBorder="1" applyProtection="1">
      <protection locked="0"/>
    </xf>
    <xf numFmtId="177" fontId="16" fillId="0" borderId="123" xfId="0" applyNumberFormat="1" applyFont="1" applyBorder="1" applyProtection="1">
      <protection locked="0"/>
    </xf>
    <xf numFmtId="177" fontId="0" fillId="0" borderId="0" xfId="0" applyNumberFormat="1" applyProtection="1">
      <protection locked="0"/>
    </xf>
    <xf numFmtId="177" fontId="0" fillId="0" borderId="27" xfId="0" applyNumberFormat="1" applyBorder="1" applyProtection="1">
      <protection locked="0"/>
    </xf>
    <xf numFmtId="177" fontId="16" fillId="0" borderId="14" xfId="0" applyNumberFormat="1" applyFont="1" applyBorder="1" applyProtection="1">
      <protection locked="0"/>
    </xf>
    <xf numFmtId="177" fontId="0" fillId="0" borderId="7" xfId="0" applyNumberFormat="1" applyBorder="1" applyProtection="1">
      <protection locked="0"/>
    </xf>
    <xf numFmtId="177" fontId="0" fillId="0" borderId="21" xfId="0" applyNumberFormat="1" applyBorder="1" applyProtection="1">
      <protection locked="0"/>
    </xf>
    <xf numFmtId="0" fontId="0" fillId="0" borderId="29" xfId="0" applyBorder="1" applyProtection="1">
      <protection locked="0"/>
    </xf>
    <xf numFmtId="0" fontId="0" fillId="0" borderId="11" xfId="0" applyBorder="1" applyProtection="1">
      <protection locked="0"/>
    </xf>
    <xf numFmtId="0" fontId="7" fillId="0" borderId="119" xfId="0" applyFont="1" applyBorder="1" applyAlignment="1">
      <alignment horizontal="center" vertical="center" textRotation="255"/>
    </xf>
    <xf numFmtId="0" fontId="7" fillId="0" borderId="95" xfId="0" applyFont="1" applyBorder="1" applyAlignment="1">
      <alignment horizontal="center" vertical="center" textRotation="255"/>
    </xf>
    <xf numFmtId="0" fontId="0" fillId="0" borderId="95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12" fillId="0" borderId="115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9" xfId="0" applyFont="1" applyBorder="1" applyAlignment="1">
      <alignment horizontal="distributed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4" fillId="2" borderId="22" xfId="0" applyFont="1" applyFill="1" applyBorder="1" applyAlignment="1">
      <alignment horizontal="distributed" vertical="center"/>
    </xf>
    <xf numFmtId="0" fontId="0" fillId="2" borderId="22" xfId="0" applyFill="1" applyBorder="1" applyAlignment="1">
      <alignment horizontal="distributed" vertical="center"/>
    </xf>
    <xf numFmtId="0" fontId="4" fillId="2" borderId="59" xfId="0" applyFont="1" applyFill="1" applyBorder="1" applyAlignment="1">
      <alignment horizontal="distributed" vertical="center"/>
    </xf>
    <xf numFmtId="0" fontId="4" fillId="2" borderId="9" xfId="0" applyFont="1" applyFill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20" fillId="0" borderId="138" xfId="0" applyFont="1" applyBorder="1" applyAlignment="1" applyProtection="1">
      <alignment horizontal="left" vertical="center"/>
      <protection locked="0"/>
    </xf>
    <xf numFmtId="0" fontId="0" fillId="0" borderId="139" xfId="0" applyBorder="1" applyAlignment="1" applyProtection="1">
      <alignment horizontal="left" vertical="center"/>
      <protection locked="0"/>
    </xf>
    <xf numFmtId="0" fontId="0" fillId="0" borderId="140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8" xfId="0" applyFont="1" applyFill="1" applyBorder="1" applyAlignment="1">
      <alignment horizontal="distributed" vertical="center"/>
    </xf>
    <xf numFmtId="0" fontId="0" fillId="0" borderId="116" xfId="0" applyBorder="1" applyAlignment="1">
      <alignment vertical="center"/>
    </xf>
    <xf numFmtId="176" fontId="0" fillId="0" borderId="22" xfId="0" applyNumberFormat="1" applyBorder="1" applyProtection="1">
      <protection locked="0"/>
    </xf>
    <xf numFmtId="176" fontId="0" fillId="0" borderId="23" xfId="0" applyNumberFormat="1" applyBorder="1" applyProtection="1">
      <protection locked="0"/>
    </xf>
    <xf numFmtId="177" fontId="16" fillId="5" borderId="106" xfId="0" applyNumberFormat="1" applyFont="1" applyFill="1" applyBorder="1"/>
    <xf numFmtId="177" fontId="0" fillId="5" borderId="22" xfId="0" applyNumberFormat="1" applyFill="1" applyBorder="1"/>
    <xf numFmtId="177" fontId="0" fillId="5" borderId="23" xfId="0" applyNumberFormat="1" applyFill="1" applyBorder="1"/>
    <xf numFmtId="177" fontId="16" fillId="5" borderId="115" xfId="0" applyNumberFormat="1" applyFont="1" applyFill="1" applyBorder="1"/>
    <xf numFmtId="177" fontId="0" fillId="5" borderId="58" xfId="0" applyNumberFormat="1" applyFill="1" applyBorder="1"/>
    <xf numFmtId="177" fontId="0" fillId="5" borderId="116" xfId="0" applyNumberFormat="1" applyFill="1" applyBorder="1"/>
    <xf numFmtId="0" fontId="4" fillId="0" borderId="0" xfId="0" applyFont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2" borderId="113" xfId="0" applyFont="1" applyFill="1" applyBorder="1" applyAlignment="1">
      <alignment horizontal="distributed" vertical="center"/>
    </xf>
    <xf numFmtId="0" fontId="0" fillId="2" borderId="114" xfId="0" applyFill="1" applyBorder="1" applyAlignment="1">
      <alignment vertical="center"/>
    </xf>
    <xf numFmtId="178" fontId="16" fillId="5" borderId="14" xfId="0" applyNumberFormat="1" applyFont="1" applyFill="1" applyBorder="1"/>
    <xf numFmtId="178" fontId="0" fillId="5" borderId="7" xfId="0" applyNumberFormat="1" applyFill="1" applyBorder="1"/>
    <xf numFmtId="178" fontId="0" fillId="5" borderId="21" xfId="0" applyNumberFormat="1" applyFill="1" applyBorder="1"/>
    <xf numFmtId="0" fontId="4" fillId="0" borderId="127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15" fillId="0" borderId="69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77" fontId="0" fillId="0" borderId="22" xfId="0" applyNumberFormat="1" applyBorder="1" applyProtection="1">
      <protection locked="0"/>
    </xf>
    <xf numFmtId="177" fontId="0" fillId="0" borderId="23" xfId="0" applyNumberFormat="1" applyBorder="1" applyProtection="1">
      <protection locked="0"/>
    </xf>
    <xf numFmtId="0" fontId="4" fillId="0" borderId="107" xfId="0" applyFont="1" applyBorder="1" applyAlignment="1" applyProtection="1">
      <alignment horizontal="center" vertical="top" wrapText="1"/>
      <protection locked="0"/>
    </xf>
    <xf numFmtId="0" fontId="0" fillId="0" borderId="108" xfId="0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4" fillId="0" borderId="109" xfId="0" applyFont="1" applyBorder="1" applyAlignment="1" applyProtection="1">
      <alignment horizontal="center" vertical="center" wrapText="1"/>
      <protection locked="0"/>
    </xf>
    <xf numFmtId="0" fontId="0" fillId="0" borderId="110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0" borderId="40" xfId="0" applyFont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573BD-1FE1-4363-9ED6-A599480B44CB}">
  <dimension ref="A1:BN33"/>
  <sheetViews>
    <sheetView tabSelected="1" zoomScale="110" zoomScaleNormal="110" workbookViewId="0">
      <selection activeCell="AM5" sqref="AM5:BE6"/>
    </sheetView>
  </sheetViews>
  <sheetFormatPr defaultColWidth="2.125" defaultRowHeight="20.100000000000001" customHeight="1"/>
  <cols>
    <col min="1" max="1" width="2.375" style="3" customWidth="1"/>
    <col min="2" max="2" width="0.625" style="3" customWidth="1"/>
    <col min="3" max="3" width="1.625" style="3" customWidth="1"/>
    <col min="4" max="7" width="2.125" style="3" customWidth="1"/>
    <col min="8" max="36" width="2" style="3" customWidth="1"/>
    <col min="37" max="37" width="0.875" style="3" customWidth="1"/>
    <col min="38" max="38" width="2.625" style="3" customWidth="1"/>
    <col min="39" max="62" width="2" style="3" customWidth="1"/>
    <col min="63" max="16384" width="2.125" style="3"/>
  </cols>
  <sheetData>
    <row r="1" spans="1:66" ht="26.25" thickBot="1">
      <c r="U1" s="42" t="s">
        <v>9</v>
      </c>
      <c r="V1" s="26"/>
      <c r="W1" s="26"/>
      <c r="X1" s="26"/>
      <c r="Y1" s="26"/>
      <c r="Z1" s="26"/>
      <c r="AA1" s="26"/>
      <c r="AB1" s="26"/>
      <c r="AC1" s="26"/>
      <c r="AD1" s="26"/>
      <c r="AR1" s="262" t="s">
        <v>61</v>
      </c>
      <c r="AS1" s="263"/>
      <c r="AT1" s="263"/>
      <c r="AU1" s="253"/>
      <c r="AV1" s="253"/>
      <c r="AW1" s="253"/>
      <c r="AX1" s="253"/>
      <c r="AY1" s="253"/>
      <c r="AZ1" s="253"/>
      <c r="BA1" s="25" t="s">
        <v>12</v>
      </c>
      <c r="BB1" s="253"/>
      <c r="BC1" s="253"/>
      <c r="BD1" s="253"/>
      <c r="BE1" s="25" t="s">
        <v>11</v>
      </c>
      <c r="BF1" s="253"/>
      <c r="BG1" s="253"/>
      <c r="BH1" s="253"/>
      <c r="BI1" s="25" t="s">
        <v>10</v>
      </c>
    </row>
    <row r="2" spans="1:66" ht="5.25" customHeight="1" thickTop="1">
      <c r="U2" s="28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</row>
    <row r="3" spans="1:66" ht="15.75" customHeight="1">
      <c r="AG3" s="274" t="s">
        <v>62</v>
      </c>
      <c r="AH3" s="275"/>
      <c r="AI3" s="275"/>
      <c r="AJ3" s="275"/>
      <c r="AK3" s="275"/>
      <c r="AL3" s="275"/>
      <c r="AM3" s="275"/>
      <c r="AN3" s="275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97"/>
      <c r="BF3" s="182"/>
      <c r="BG3" s="182"/>
      <c r="BH3" s="182"/>
      <c r="BI3" s="182"/>
      <c r="BJ3" s="183"/>
    </row>
    <row r="4" spans="1:66" ht="19.5" customHeight="1">
      <c r="A4" s="18" t="s">
        <v>14</v>
      </c>
      <c r="B4" s="18"/>
      <c r="G4" s="41" t="s">
        <v>15</v>
      </c>
      <c r="M4" s="18" t="s">
        <v>16</v>
      </c>
      <c r="AG4" s="207" t="s">
        <v>63</v>
      </c>
      <c r="AH4" s="208"/>
      <c r="AI4" s="208"/>
      <c r="AJ4" s="208"/>
      <c r="AK4" s="208"/>
      <c r="AL4" s="208"/>
      <c r="AM4" s="276"/>
      <c r="AN4" s="277"/>
      <c r="AO4" s="277"/>
      <c r="AP4" s="277"/>
      <c r="AQ4" s="277"/>
      <c r="AR4" s="277"/>
      <c r="AS4" s="257" t="s">
        <v>70</v>
      </c>
      <c r="AT4" s="258"/>
      <c r="AU4" s="258"/>
      <c r="AV4" s="259"/>
      <c r="AW4" s="196" t="s">
        <v>71</v>
      </c>
      <c r="AX4" s="260"/>
      <c r="AY4" s="260"/>
      <c r="AZ4" s="260"/>
      <c r="BA4" s="260"/>
      <c r="BB4" s="260"/>
      <c r="BC4" s="260"/>
      <c r="BD4" s="260"/>
      <c r="BE4" s="260"/>
      <c r="BF4" s="260"/>
      <c r="BG4" s="260"/>
      <c r="BH4" s="260"/>
      <c r="BI4" s="260"/>
      <c r="BJ4" s="261"/>
    </row>
    <row r="5" spans="1:66" ht="12" customHeight="1">
      <c r="AG5" s="180"/>
      <c r="AH5" s="179"/>
      <c r="AI5" s="179"/>
      <c r="AJ5" s="179"/>
      <c r="AK5" s="179"/>
      <c r="AL5" s="179"/>
      <c r="AM5" s="268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70"/>
      <c r="BF5" s="382" t="s">
        <v>64</v>
      </c>
      <c r="BG5" s="383"/>
      <c r="BH5" s="383"/>
      <c r="BI5" s="383"/>
      <c r="BJ5" s="384"/>
    </row>
    <row r="6" spans="1:66" ht="19.5" customHeight="1" thickBot="1">
      <c r="A6" s="27" t="s">
        <v>13</v>
      </c>
      <c r="B6" s="27"/>
      <c r="AG6" s="393" t="s">
        <v>66</v>
      </c>
      <c r="AH6" s="394"/>
      <c r="AI6" s="394"/>
      <c r="AJ6" s="394"/>
      <c r="AK6" s="394"/>
      <c r="AL6" s="394"/>
      <c r="AM6" s="271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3"/>
      <c r="BF6" s="385"/>
      <c r="BG6" s="383"/>
      <c r="BH6" s="383"/>
      <c r="BI6" s="383"/>
      <c r="BJ6" s="384"/>
    </row>
    <row r="7" spans="1:66" ht="31.5" customHeight="1" thickBot="1">
      <c r="A7" s="327" t="s">
        <v>7</v>
      </c>
      <c r="B7" s="328"/>
      <c r="C7" s="329"/>
      <c r="D7" s="329"/>
      <c r="E7" s="329"/>
      <c r="F7" s="329"/>
      <c r="G7" s="329"/>
      <c r="H7" s="95" t="str">
        <f>IF(LEN(FIXED(K18+T18,0,TRUE)) &gt; 8,MID(FIXED(K18+T18,0,TRUE),LEN(FIXED(K18+T18,0,TRUE))-8,1),"")</f>
        <v/>
      </c>
      <c r="I7" s="96" t="str">
        <f>IF(LEN(FIXED(K18+T18,0,TRUE)) &gt; 7,MID(FIXED(K18+T18,0,TRUE),LEN(FIXED(K18+T18,0,TRUE))-7,1),"")</f>
        <v/>
      </c>
      <c r="J7" s="97" t="str">
        <f>IF(LEN(FIXED(K18+T18,0,TRUE)) &gt; 6,MID(FIXED(K18+T18,0,TRUE),LEN(FIXED(K18+T18,0,TRUE))-6,1),"")</f>
        <v/>
      </c>
      <c r="K7" s="98" t="str">
        <f>IF(LEN(FIXED(K18+T18,0,TRUE)) &gt; 5,MID(FIXED(K18+T18,0,TRUE),LEN(FIXED(K18+T18,0,TRUE))-5,1),"")</f>
        <v/>
      </c>
      <c r="L7" s="96" t="str">
        <f>IF(LEN(FIXED(K18+T18,0,TRUE)) &gt; 4,MID(FIXED(K18+T18,0,TRUE),LEN(FIXED(K18+T18,0,TRUE))-4,1),"")</f>
        <v/>
      </c>
      <c r="M7" s="99" t="str">
        <f>IF(LEN(FIXED(K18+T18,0,TRUE)) &gt; 3,MID(FIXED(K18+T18,0,TRUE),LEN(FIXED(K18+T18,0,TRUE))-3,1),"")</f>
        <v/>
      </c>
      <c r="N7" s="100" t="str">
        <f>IF(LEN(FIXED(K18+T18,0,TRUE)) &gt; 2,MID(FIXED(K18+T18,0,TRUE),LEN(FIXED(K18+T18,0,TRUE))-2,1),"")</f>
        <v/>
      </c>
      <c r="O7" s="96" t="str">
        <f>IF(LEN(FIXED(K18+T18,0,TRUE)) &gt; 1,MID(FIXED(K18+T18,0,TRUE),LEN(FIXED(K18+T18,0,TRUE))-1,1),"")</f>
        <v/>
      </c>
      <c r="P7" s="101" t="str">
        <f>IF(LEN(FIXED(K18+T18,0,TRUE)) &gt; 0,IF(K18+T18=0,"", MID(FIXED(K18+T18,0,TRUE),LEN(FIXED(K18+T18,0,TRUE))-0,1)),"")</f>
        <v/>
      </c>
      <c r="Q7" s="17"/>
      <c r="R7" s="389" t="s">
        <v>8</v>
      </c>
      <c r="S7" s="293"/>
      <c r="T7" s="293"/>
      <c r="U7" s="390"/>
      <c r="V7" s="406"/>
      <c r="W7" s="406"/>
      <c r="X7" s="406"/>
      <c r="Y7" s="406"/>
      <c r="Z7" s="406"/>
      <c r="AA7" s="406"/>
      <c r="AB7" s="406"/>
      <c r="AC7" s="406"/>
      <c r="AD7" s="406"/>
      <c r="AE7" s="407"/>
      <c r="AG7" s="400" t="s">
        <v>65</v>
      </c>
      <c r="AH7" s="401"/>
      <c r="AI7" s="401"/>
      <c r="AJ7" s="401"/>
      <c r="AK7" s="401"/>
      <c r="AL7" s="401"/>
      <c r="AM7" s="278"/>
      <c r="AN7" s="279"/>
      <c r="AO7" s="279"/>
      <c r="AP7" s="279"/>
      <c r="AQ7" s="279"/>
      <c r="AR7" s="279"/>
      <c r="AS7" s="279"/>
      <c r="AT7" s="279"/>
      <c r="AU7" s="279"/>
      <c r="AV7" s="279"/>
      <c r="AW7" s="279"/>
      <c r="AX7" s="279"/>
      <c r="AY7" s="279"/>
      <c r="AZ7" s="279"/>
      <c r="BA7" s="279"/>
      <c r="BB7" s="279"/>
      <c r="BC7" s="279"/>
      <c r="BD7" s="279"/>
      <c r="BE7" s="280"/>
      <c r="BF7" s="386"/>
      <c r="BG7" s="387"/>
      <c r="BH7" s="387"/>
      <c r="BI7" s="387"/>
      <c r="BJ7" s="388"/>
    </row>
    <row r="8" spans="1:66" ht="13.5" customHeight="1">
      <c r="A8" s="330" t="s">
        <v>5</v>
      </c>
      <c r="B8" s="331"/>
      <c r="C8" s="332"/>
      <c r="D8" s="332"/>
      <c r="E8" s="333"/>
      <c r="F8" s="351"/>
      <c r="G8" s="352"/>
      <c r="H8" s="352"/>
      <c r="I8" s="352"/>
      <c r="J8" s="352"/>
      <c r="K8" s="352"/>
      <c r="L8" s="352"/>
      <c r="M8" s="353"/>
      <c r="N8" s="331" t="s">
        <v>6</v>
      </c>
      <c r="O8" s="332"/>
      <c r="P8" s="333"/>
      <c r="Q8" s="209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1"/>
      <c r="AF8" s="1"/>
      <c r="AG8" s="402" t="s">
        <v>55</v>
      </c>
      <c r="AH8" s="403"/>
      <c r="AI8" s="248"/>
      <c r="AJ8" s="210"/>
      <c r="AK8" s="210"/>
      <c r="AL8" s="210"/>
      <c r="AM8" s="210"/>
      <c r="AN8" s="211"/>
      <c r="AO8" s="402" t="s">
        <v>56</v>
      </c>
      <c r="AP8" s="403"/>
      <c r="AQ8" s="248"/>
      <c r="AR8" s="210"/>
      <c r="AS8" s="210"/>
      <c r="AT8" s="210"/>
      <c r="AU8" s="211"/>
      <c r="AV8" s="244" t="s">
        <v>80</v>
      </c>
      <c r="AW8" s="245"/>
      <c r="AX8" s="264"/>
      <c r="AY8" s="265"/>
      <c r="AZ8" s="102" t="s">
        <v>60</v>
      </c>
      <c r="BA8" s="102"/>
      <c r="BB8" s="184"/>
      <c r="BC8" s="254"/>
      <c r="BD8" s="255"/>
      <c r="BE8" s="255"/>
      <c r="BF8" s="255"/>
      <c r="BG8" s="255"/>
      <c r="BH8" s="255"/>
      <c r="BI8" s="255"/>
      <c r="BJ8" s="256"/>
      <c r="BM8" s="44" t="s">
        <v>17</v>
      </c>
      <c r="BN8" s="44"/>
    </row>
    <row r="9" spans="1:66" ht="13.5">
      <c r="A9" s="334"/>
      <c r="B9" s="335"/>
      <c r="C9" s="335"/>
      <c r="D9" s="335"/>
      <c r="E9" s="336"/>
      <c r="F9" s="354"/>
      <c r="G9" s="355"/>
      <c r="H9" s="355"/>
      <c r="I9" s="355"/>
      <c r="J9" s="355"/>
      <c r="K9" s="355"/>
      <c r="L9" s="355"/>
      <c r="M9" s="356"/>
      <c r="N9" s="335"/>
      <c r="O9" s="335"/>
      <c r="P9" s="336"/>
      <c r="Q9" s="212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4"/>
      <c r="AF9" s="2"/>
      <c r="AG9" s="404"/>
      <c r="AH9" s="405"/>
      <c r="AI9" s="249"/>
      <c r="AJ9" s="213"/>
      <c r="AK9" s="213"/>
      <c r="AL9" s="213"/>
      <c r="AM9" s="213"/>
      <c r="AN9" s="214"/>
      <c r="AO9" s="404"/>
      <c r="AP9" s="405"/>
      <c r="AQ9" s="249"/>
      <c r="AR9" s="213"/>
      <c r="AS9" s="213"/>
      <c r="AT9" s="213"/>
      <c r="AU9" s="214"/>
      <c r="AV9" s="246"/>
      <c r="AW9" s="247"/>
      <c r="AX9" s="266"/>
      <c r="AY9" s="267"/>
      <c r="AZ9" s="389" t="s">
        <v>67</v>
      </c>
      <c r="BA9" s="293"/>
      <c r="BB9" s="204"/>
      <c r="BC9" s="205"/>
      <c r="BD9" s="205"/>
      <c r="BE9" s="205"/>
      <c r="BF9" s="205"/>
      <c r="BG9" s="205"/>
      <c r="BH9" s="205"/>
      <c r="BI9" s="205"/>
      <c r="BJ9" s="206"/>
      <c r="BM9" s="44" t="s">
        <v>18</v>
      </c>
      <c r="BN9" s="44"/>
    </row>
    <row r="10" spans="1:66" ht="5.25" customHeight="1" thickBot="1">
      <c r="A10" s="46"/>
      <c r="BJ10" s="43"/>
    </row>
    <row r="11" spans="1:66" ht="21.95" customHeight="1">
      <c r="A11" s="358" t="s">
        <v>69</v>
      </c>
      <c r="B11" s="359"/>
      <c r="C11" s="359"/>
      <c r="D11" s="359"/>
      <c r="E11" s="359"/>
      <c r="F11" s="359"/>
      <c r="G11" s="359"/>
      <c r="H11" s="359"/>
      <c r="I11" s="359"/>
      <c r="J11" s="360"/>
      <c r="K11" s="358" t="s">
        <v>59</v>
      </c>
      <c r="L11" s="395"/>
      <c r="M11" s="395"/>
      <c r="N11" s="395"/>
      <c r="O11" s="395"/>
      <c r="P11" s="395"/>
      <c r="Q11" s="395"/>
      <c r="R11" s="395"/>
      <c r="S11" s="396"/>
      <c r="T11" s="397" t="s">
        <v>72</v>
      </c>
      <c r="U11" s="398"/>
      <c r="V11" s="398"/>
      <c r="W11" s="398"/>
      <c r="X11" s="398"/>
      <c r="Y11" s="398"/>
      <c r="Z11" s="398"/>
      <c r="AA11" s="399"/>
      <c r="AB11" s="250" t="s">
        <v>68</v>
      </c>
      <c r="AC11" s="251"/>
      <c r="AD11" s="251"/>
      <c r="AE11" s="251"/>
      <c r="AF11" s="251"/>
      <c r="AG11" s="251"/>
      <c r="AH11" s="251"/>
      <c r="AI11" s="251"/>
      <c r="AJ11" s="252"/>
      <c r="AL11" s="6"/>
      <c r="AM11" s="7" t="s">
        <v>4</v>
      </c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8"/>
    </row>
    <row r="12" spans="1:66" ht="23.1" customHeight="1" thickBot="1">
      <c r="A12" s="19" t="s">
        <v>34</v>
      </c>
      <c r="B12" s="24"/>
      <c r="C12" s="347" t="s">
        <v>26</v>
      </c>
      <c r="D12" s="357"/>
      <c r="E12" s="357"/>
      <c r="F12" s="357"/>
      <c r="G12" s="357"/>
      <c r="H12" s="357"/>
      <c r="I12" s="357"/>
      <c r="J12" s="33"/>
      <c r="K12" s="224"/>
      <c r="L12" s="391"/>
      <c r="M12" s="391"/>
      <c r="N12" s="391"/>
      <c r="O12" s="391"/>
      <c r="P12" s="391"/>
      <c r="Q12" s="391"/>
      <c r="R12" s="391"/>
      <c r="S12" s="392"/>
      <c r="T12" s="224">
        <f t="shared" ref="T12:T17" si="0">ROUNDDOWN(K12*0.1,0)</f>
        <v>0</v>
      </c>
      <c r="U12" s="225"/>
      <c r="V12" s="225"/>
      <c r="W12" s="225"/>
      <c r="X12" s="225"/>
      <c r="Y12" s="225"/>
      <c r="Z12" s="225"/>
      <c r="AA12" s="226"/>
      <c r="AB12" s="104" t="str">
        <f t="shared" ref="AB12:AB18" si="1">IF(LEN(FIXED(K12+T12,0,TRUE)) &gt; 8,MID(FIXED(K12+T12,0,TRUE),LEN(FIXED(K12+T12,0,TRUE))-8,1),"")</f>
        <v/>
      </c>
      <c r="AC12" s="105" t="str">
        <f t="shared" ref="AC12:AC18" si="2">IF(LEN(FIXED(K12+T12,0,TRUE)) &gt; 7,MID(FIXED(K12+T12,0,TRUE),LEN(FIXED(K12+T12,0,TRUE))-7,1),"")</f>
        <v/>
      </c>
      <c r="AD12" s="106" t="str">
        <f t="shared" ref="AD12:AD18" si="3">IF(LEN(FIXED(K12+T12,0,TRUE)) &gt; 6,MID(FIXED(K12+T12,0,TRUE),LEN(FIXED(K12+T12,0,TRUE))-6,1),"")</f>
        <v/>
      </c>
      <c r="AE12" s="107" t="str">
        <f t="shared" ref="AE12:AE18" si="4">IF(LEN(FIXED(K12+T12,0,TRUE)) &gt; 5,MID(FIXED(K12+T12,0,TRUE),LEN(FIXED(K12+T12,0,TRUE))-5,1),"")</f>
        <v/>
      </c>
      <c r="AF12" s="105" t="str">
        <f t="shared" ref="AF12:AF18" si="5">IF(LEN(FIXED(K12+T12,0,TRUE)) &gt; 4,MID(FIXED(K12+T12,0,TRUE),LEN(FIXED(K12+T12,0,TRUE))-4,1),"")</f>
        <v/>
      </c>
      <c r="AG12" s="108" t="str">
        <f t="shared" ref="AG12:AG18" si="6">IF(LEN(FIXED(K12+T12,0,TRUE)) &gt; 3,MID(FIXED(K12+T12,0,TRUE),LEN(FIXED(K12+T12,0,TRUE))-3,1),"")</f>
        <v/>
      </c>
      <c r="AH12" s="109" t="str">
        <f t="shared" ref="AH12:AH18" si="7">IF(LEN(FIXED(K12+T12,0,TRUE)) &gt; 2,MID(FIXED(K12+T12,0,TRUE),LEN(FIXED(K12+T12,0,TRUE))-2,1),"")</f>
        <v/>
      </c>
      <c r="AI12" s="105" t="str">
        <f t="shared" ref="AI12:AI18" si="8">IF(LEN(FIXED(K12+T12,0,TRUE)) &gt; 1,MID(FIXED(K12+T12,0,TRUE),LEN(FIXED(K12+T12,0,TRUE))-1,1),"")</f>
        <v/>
      </c>
      <c r="AJ12" s="110" t="str">
        <f t="shared" ref="AJ12:AJ18" si="9">IF(LEN(FIXED(K12+T12,0,TRUE)) &gt; 0,IF(K12+T12=0,"", MID(FIXED(K12+T12,0,TRUE),LEN(FIXED(K12+T12,0,TRUE))-0,1)),"")</f>
        <v/>
      </c>
      <c r="AL12" s="289" t="s">
        <v>47</v>
      </c>
      <c r="AM12" s="287"/>
      <c r="AN12" s="282"/>
      <c r="AO12" s="282"/>
      <c r="AP12" s="282"/>
      <c r="AQ12" s="282"/>
      <c r="AR12" s="282"/>
      <c r="AS12" s="288"/>
      <c r="AT12" s="281" t="s">
        <v>48</v>
      </c>
      <c r="AU12" s="287"/>
      <c r="AV12" s="282"/>
      <c r="AW12" s="288"/>
      <c r="AX12" s="281" t="s">
        <v>49</v>
      </c>
      <c r="AY12" s="287"/>
      <c r="AZ12" s="287"/>
      <c r="BA12" s="381"/>
      <c r="BB12" s="281" t="s">
        <v>59</v>
      </c>
      <c r="BC12" s="282"/>
      <c r="BD12" s="282"/>
      <c r="BE12" s="282"/>
      <c r="BF12" s="282"/>
      <c r="BG12" s="282"/>
      <c r="BH12" s="282"/>
      <c r="BI12" s="282"/>
      <c r="BJ12" s="283"/>
    </row>
    <row r="13" spans="1:66" ht="23.1" customHeight="1">
      <c r="A13" s="20" t="s">
        <v>35</v>
      </c>
      <c r="B13" s="23"/>
      <c r="C13" s="347" t="s">
        <v>27</v>
      </c>
      <c r="D13" s="347"/>
      <c r="E13" s="347"/>
      <c r="F13" s="347"/>
      <c r="G13" s="347"/>
      <c r="H13" s="347"/>
      <c r="I13" s="347"/>
      <c r="J13" s="33"/>
      <c r="K13" s="227"/>
      <c r="L13" s="363"/>
      <c r="M13" s="363"/>
      <c r="N13" s="363"/>
      <c r="O13" s="363"/>
      <c r="P13" s="363"/>
      <c r="Q13" s="363"/>
      <c r="R13" s="363"/>
      <c r="S13" s="364"/>
      <c r="T13" s="227">
        <f t="shared" si="0"/>
        <v>0</v>
      </c>
      <c r="U13" s="228"/>
      <c r="V13" s="228"/>
      <c r="W13" s="228"/>
      <c r="X13" s="228"/>
      <c r="Y13" s="228"/>
      <c r="Z13" s="228"/>
      <c r="AA13" s="229"/>
      <c r="AB13" s="111" t="str">
        <f t="shared" si="1"/>
        <v/>
      </c>
      <c r="AC13" s="112" t="str">
        <f t="shared" si="2"/>
        <v/>
      </c>
      <c r="AD13" s="113" t="str">
        <f t="shared" si="3"/>
        <v/>
      </c>
      <c r="AE13" s="114" t="str">
        <f t="shared" si="4"/>
        <v/>
      </c>
      <c r="AF13" s="112" t="str">
        <f t="shared" si="5"/>
        <v/>
      </c>
      <c r="AG13" s="115" t="str">
        <f t="shared" si="6"/>
        <v/>
      </c>
      <c r="AH13" s="116" t="str">
        <f t="shared" si="7"/>
        <v/>
      </c>
      <c r="AI13" s="112" t="str">
        <f t="shared" si="8"/>
        <v/>
      </c>
      <c r="AJ13" s="191" t="str">
        <f>IF(LEN(FIXED(K13+T13,0,TRUE)) &gt; 0,MID(FIXED(K13+T13,0,TRUE),LEN(FIXED(K13+T13,0,TRUE))-0,1),"")</f>
        <v>0</v>
      </c>
      <c r="AL13" s="47"/>
      <c r="AM13" s="48"/>
      <c r="AN13" s="48"/>
      <c r="AO13" s="48"/>
      <c r="AP13" s="48"/>
      <c r="AQ13" s="48"/>
      <c r="AR13" s="48"/>
      <c r="AS13" s="48"/>
      <c r="AT13" s="49"/>
      <c r="AU13" s="50"/>
      <c r="AV13" s="50"/>
      <c r="AW13" s="51"/>
      <c r="AX13" s="50"/>
      <c r="AY13" s="50"/>
      <c r="AZ13" s="50"/>
      <c r="BA13" s="51"/>
      <c r="BB13" s="52"/>
      <c r="BC13" s="53"/>
      <c r="BD13" s="54"/>
      <c r="BE13" s="55"/>
      <c r="BF13" s="53"/>
      <c r="BG13" s="56"/>
      <c r="BH13" s="52"/>
      <c r="BI13" s="53"/>
      <c r="BJ13" s="57"/>
      <c r="BK13" s="31"/>
    </row>
    <row r="14" spans="1:66" ht="23.1" customHeight="1">
      <c r="A14" s="103" t="s">
        <v>36</v>
      </c>
      <c r="B14" s="92"/>
      <c r="C14" s="343" t="s">
        <v>28</v>
      </c>
      <c r="D14" s="343"/>
      <c r="E14" s="343"/>
      <c r="F14" s="343"/>
      <c r="G14" s="343"/>
      <c r="H14" s="343"/>
      <c r="I14" s="343"/>
      <c r="J14" s="87"/>
      <c r="K14" s="365">
        <f>K12+K13</f>
        <v>0</v>
      </c>
      <c r="L14" s="366"/>
      <c r="M14" s="366"/>
      <c r="N14" s="366"/>
      <c r="O14" s="366"/>
      <c r="P14" s="366"/>
      <c r="Q14" s="366"/>
      <c r="R14" s="366"/>
      <c r="S14" s="367"/>
      <c r="T14" s="224">
        <f t="shared" si="0"/>
        <v>0</v>
      </c>
      <c r="U14" s="225"/>
      <c r="V14" s="225"/>
      <c r="W14" s="225"/>
      <c r="X14" s="225"/>
      <c r="Y14" s="225"/>
      <c r="Z14" s="225"/>
      <c r="AA14" s="226"/>
      <c r="AB14" s="104" t="str">
        <f t="shared" si="1"/>
        <v/>
      </c>
      <c r="AC14" s="105" t="str">
        <f t="shared" si="2"/>
        <v/>
      </c>
      <c r="AD14" s="106" t="str">
        <f t="shared" si="3"/>
        <v/>
      </c>
      <c r="AE14" s="107" t="str">
        <f t="shared" si="4"/>
        <v/>
      </c>
      <c r="AF14" s="105" t="str">
        <f t="shared" si="5"/>
        <v/>
      </c>
      <c r="AG14" s="108" t="str">
        <f t="shared" si="6"/>
        <v/>
      </c>
      <c r="AH14" s="109" t="str">
        <f t="shared" si="7"/>
        <v/>
      </c>
      <c r="AI14" s="105" t="str">
        <f t="shared" si="8"/>
        <v/>
      </c>
      <c r="AJ14" s="192" t="str">
        <f t="shared" si="9"/>
        <v/>
      </c>
      <c r="AL14" s="58"/>
      <c r="AM14" s="59"/>
      <c r="AN14" s="59"/>
      <c r="AO14" s="59"/>
      <c r="AP14" s="59"/>
      <c r="AQ14" s="59"/>
      <c r="AR14" s="59"/>
      <c r="AS14" s="59"/>
      <c r="AT14" s="60"/>
      <c r="AU14" s="61"/>
      <c r="AV14" s="61"/>
      <c r="AW14" s="62"/>
      <c r="AX14" s="61"/>
      <c r="AY14" s="61"/>
      <c r="AZ14" s="61"/>
      <c r="BA14" s="62"/>
      <c r="BB14" s="63"/>
      <c r="BC14" s="64"/>
      <c r="BD14" s="65"/>
      <c r="BE14" s="66"/>
      <c r="BF14" s="64"/>
      <c r="BG14" s="67"/>
      <c r="BH14" s="63"/>
      <c r="BI14" s="64"/>
      <c r="BJ14" s="68"/>
      <c r="BK14" s="31"/>
    </row>
    <row r="15" spans="1:66" ht="22.5" customHeight="1">
      <c r="A15" s="20" t="s">
        <v>0</v>
      </c>
      <c r="B15" s="23"/>
      <c r="C15" s="347" t="s">
        <v>29</v>
      </c>
      <c r="D15" s="347"/>
      <c r="E15" s="347"/>
      <c r="F15" s="347"/>
      <c r="G15" s="347"/>
      <c r="H15" s="347"/>
      <c r="I15" s="347"/>
      <c r="J15" s="33"/>
      <c r="K15" s="238"/>
      <c r="L15" s="239"/>
      <c r="M15" s="239"/>
      <c r="N15" s="239"/>
      <c r="O15" s="239"/>
      <c r="P15" s="239"/>
      <c r="Q15" s="239"/>
      <c r="R15" s="239"/>
      <c r="S15" s="240"/>
      <c r="T15" s="224">
        <f t="shared" si="0"/>
        <v>0</v>
      </c>
      <c r="U15" s="236"/>
      <c r="V15" s="236"/>
      <c r="W15" s="236"/>
      <c r="X15" s="236"/>
      <c r="Y15" s="236"/>
      <c r="Z15" s="236"/>
      <c r="AA15" s="237"/>
      <c r="AB15" s="111" t="str">
        <f t="shared" si="1"/>
        <v/>
      </c>
      <c r="AC15" s="112" t="str">
        <f t="shared" si="2"/>
        <v/>
      </c>
      <c r="AD15" s="113" t="str">
        <f t="shared" si="3"/>
        <v/>
      </c>
      <c r="AE15" s="114" t="str">
        <f t="shared" si="4"/>
        <v/>
      </c>
      <c r="AF15" s="112" t="str">
        <f t="shared" si="5"/>
        <v/>
      </c>
      <c r="AG15" s="115" t="str">
        <f t="shared" si="6"/>
        <v/>
      </c>
      <c r="AH15" s="116" t="str">
        <f t="shared" si="7"/>
        <v/>
      </c>
      <c r="AI15" s="112" t="str">
        <f t="shared" si="8"/>
        <v/>
      </c>
      <c r="AJ15" s="191" t="str">
        <f t="shared" si="9"/>
        <v/>
      </c>
      <c r="AL15" s="58"/>
      <c r="AM15" s="59"/>
      <c r="AN15" s="59"/>
      <c r="AO15" s="59"/>
      <c r="AP15" s="59"/>
      <c r="AQ15" s="59"/>
      <c r="AR15" s="59"/>
      <c r="AS15" s="59"/>
      <c r="AT15" s="60"/>
      <c r="AU15" s="61"/>
      <c r="AV15" s="61"/>
      <c r="AW15" s="62"/>
      <c r="AX15" s="61"/>
      <c r="AY15" s="61"/>
      <c r="AZ15" s="61"/>
      <c r="BA15" s="62"/>
      <c r="BB15" s="63"/>
      <c r="BC15" s="64"/>
      <c r="BD15" s="65"/>
      <c r="BE15" s="66"/>
      <c r="BF15" s="64"/>
      <c r="BG15" s="67"/>
      <c r="BH15" s="63"/>
      <c r="BI15" s="64"/>
      <c r="BJ15" s="68"/>
      <c r="BK15" s="31"/>
    </row>
    <row r="16" spans="1:66" ht="23.1" customHeight="1" thickBot="1">
      <c r="A16" s="20" t="s">
        <v>37</v>
      </c>
      <c r="B16" s="23"/>
      <c r="C16" s="348" t="s">
        <v>52</v>
      </c>
      <c r="D16" s="348"/>
      <c r="E16" s="348"/>
      <c r="F16" s="349"/>
      <c r="G16" s="350"/>
      <c r="H16" s="350"/>
      <c r="I16" s="32" t="s">
        <v>53</v>
      </c>
      <c r="J16" s="33"/>
      <c r="K16" s="238">
        <f>ROUNDDOWN(K15*F16/100,-4)</f>
        <v>0</v>
      </c>
      <c r="L16" s="239"/>
      <c r="M16" s="239"/>
      <c r="N16" s="239"/>
      <c r="O16" s="239"/>
      <c r="P16" s="239"/>
      <c r="Q16" s="239"/>
      <c r="R16" s="239"/>
      <c r="S16" s="240"/>
      <c r="T16" s="224">
        <f t="shared" si="0"/>
        <v>0</v>
      </c>
      <c r="U16" s="225"/>
      <c r="V16" s="225"/>
      <c r="W16" s="225"/>
      <c r="X16" s="225"/>
      <c r="Y16" s="225"/>
      <c r="Z16" s="225"/>
      <c r="AA16" s="226"/>
      <c r="AB16" s="111" t="str">
        <f t="shared" si="1"/>
        <v/>
      </c>
      <c r="AC16" s="112" t="str">
        <f t="shared" si="2"/>
        <v/>
      </c>
      <c r="AD16" s="113" t="str">
        <f t="shared" si="3"/>
        <v/>
      </c>
      <c r="AE16" s="114" t="str">
        <f t="shared" si="4"/>
        <v/>
      </c>
      <c r="AF16" s="112" t="str">
        <f t="shared" si="5"/>
        <v/>
      </c>
      <c r="AG16" s="115" t="str">
        <f t="shared" si="6"/>
        <v/>
      </c>
      <c r="AH16" s="116" t="str">
        <f t="shared" si="7"/>
        <v/>
      </c>
      <c r="AI16" s="112" t="str">
        <f t="shared" si="8"/>
        <v/>
      </c>
      <c r="AJ16" s="191" t="str">
        <f t="shared" si="9"/>
        <v/>
      </c>
      <c r="AL16" s="69"/>
      <c r="AM16" s="70"/>
      <c r="AN16" s="70"/>
      <c r="AO16" s="70"/>
      <c r="AP16" s="70"/>
      <c r="AQ16" s="70"/>
      <c r="AR16" s="70"/>
      <c r="AS16" s="70"/>
      <c r="AT16" s="71"/>
      <c r="AU16" s="72"/>
      <c r="AV16" s="72"/>
      <c r="AW16" s="73"/>
      <c r="AX16" s="72"/>
      <c r="AY16" s="72"/>
      <c r="AZ16" s="72"/>
      <c r="BA16" s="73"/>
      <c r="BB16" s="74"/>
      <c r="BC16" s="75"/>
      <c r="BD16" s="76"/>
      <c r="BE16" s="77"/>
      <c r="BF16" s="75"/>
      <c r="BG16" s="78"/>
      <c r="BH16" s="74"/>
      <c r="BI16" s="75"/>
      <c r="BJ16" s="79"/>
      <c r="BK16" s="31"/>
    </row>
    <row r="17" spans="1:62" ht="23.1" customHeight="1" thickBot="1">
      <c r="A17" s="19" t="s">
        <v>1</v>
      </c>
      <c r="B17" s="34"/>
      <c r="C17" s="337" t="s">
        <v>30</v>
      </c>
      <c r="D17" s="337"/>
      <c r="E17" s="337"/>
      <c r="F17" s="337"/>
      <c r="G17" s="337"/>
      <c r="H17" s="337"/>
      <c r="I17" s="337"/>
      <c r="J17" s="10"/>
      <c r="K17" s="241"/>
      <c r="L17" s="242"/>
      <c r="M17" s="242"/>
      <c r="N17" s="242"/>
      <c r="O17" s="242"/>
      <c r="P17" s="242"/>
      <c r="Q17" s="242"/>
      <c r="R17" s="242"/>
      <c r="S17" s="243"/>
      <c r="T17" s="201">
        <f t="shared" si="0"/>
        <v>0</v>
      </c>
      <c r="U17" s="202"/>
      <c r="V17" s="202"/>
      <c r="W17" s="202"/>
      <c r="X17" s="202"/>
      <c r="Y17" s="202"/>
      <c r="Z17" s="202"/>
      <c r="AA17" s="203"/>
      <c r="AB17" s="185" t="str">
        <f>IF(LEN(FIXED(K17+T17,0,TRUE)) &gt; 8,MID(FIXED(K17+T17,0,TRUE),LEN(FIXED(K17+T17,0,TRUE))-8,1),"")</f>
        <v/>
      </c>
      <c r="AC17" s="186" t="str">
        <f t="shared" si="2"/>
        <v/>
      </c>
      <c r="AD17" s="187" t="str">
        <f t="shared" si="3"/>
        <v/>
      </c>
      <c r="AE17" s="188" t="str">
        <f t="shared" si="4"/>
        <v/>
      </c>
      <c r="AF17" s="186" t="str">
        <f t="shared" si="5"/>
        <v/>
      </c>
      <c r="AG17" s="189" t="str">
        <f t="shared" si="6"/>
        <v/>
      </c>
      <c r="AH17" s="190" t="str">
        <f t="shared" si="7"/>
        <v/>
      </c>
      <c r="AI17" s="186" t="str">
        <f t="shared" si="8"/>
        <v/>
      </c>
      <c r="AJ17" s="193" t="str">
        <f>IF(LEN(FIXED(K17+T17,0,TRUE)) &gt; 0,MID(FIXED(K17+T17,0,TRUE),LEN(FIXED(K17+T17,0,TRUE))-0,1),"")</f>
        <v>0</v>
      </c>
      <c r="AL17" s="16"/>
      <c r="AM17" s="11" t="s">
        <v>3</v>
      </c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2"/>
    </row>
    <row r="18" spans="1:62" ht="23.1" customHeight="1" thickBot="1">
      <c r="A18" s="177" t="s">
        <v>38</v>
      </c>
      <c r="B18" s="89"/>
      <c r="C18" s="361" t="s">
        <v>57</v>
      </c>
      <c r="D18" s="361"/>
      <c r="E18" s="361"/>
      <c r="F18" s="361"/>
      <c r="G18" s="361"/>
      <c r="H18" s="361"/>
      <c r="I18" s="361"/>
      <c r="J18" s="362"/>
      <c r="K18" s="368">
        <f>K16-K17</f>
        <v>0</v>
      </c>
      <c r="L18" s="369"/>
      <c r="M18" s="369"/>
      <c r="N18" s="369"/>
      <c r="O18" s="369"/>
      <c r="P18" s="369"/>
      <c r="Q18" s="369"/>
      <c r="R18" s="369"/>
      <c r="S18" s="370"/>
      <c r="T18" s="198">
        <f>T16-T17</f>
        <v>0</v>
      </c>
      <c r="U18" s="199"/>
      <c r="V18" s="199"/>
      <c r="W18" s="199"/>
      <c r="X18" s="199"/>
      <c r="Y18" s="199"/>
      <c r="Z18" s="199"/>
      <c r="AA18" s="200"/>
      <c r="AB18" s="118" t="str">
        <f t="shared" si="1"/>
        <v/>
      </c>
      <c r="AC18" s="119" t="str">
        <f t="shared" si="2"/>
        <v/>
      </c>
      <c r="AD18" s="120" t="str">
        <f t="shared" si="3"/>
        <v/>
      </c>
      <c r="AE18" s="121" t="str">
        <f t="shared" si="4"/>
        <v/>
      </c>
      <c r="AF18" s="119" t="str">
        <f t="shared" si="5"/>
        <v/>
      </c>
      <c r="AG18" s="122" t="str">
        <f t="shared" si="6"/>
        <v/>
      </c>
      <c r="AH18" s="123" t="str">
        <f t="shared" si="7"/>
        <v/>
      </c>
      <c r="AI18" s="119" t="str">
        <f t="shared" si="8"/>
        <v/>
      </c>
      <c r="AJ18" s="124" t="str">
        <f t="shared" si="9"/>
        <v/>
      </c>
      <c r="AL18" s="289" t="s">
        <v>46</v>
      </c>
      <c r="AM18" s="287"/>
      <c r="AN18" s="282"/>
      <c r="AO18" s="282"/>
      <c r="AP18" s="282"/>
      <c r="AQ18" s="282"/>
      <c r="AR18" s="282"/>
      <c r="AS18" s="288"/>
      <c r="AT18" s="281" t="s">
        <v>50</v>
      </c>
      <c r="AU18" s="287"/>
      <c r="AV18" s="282"/>
      <c r="AW18" s="282"/>
      <c r="AX18" s="282"/>
      <c r="AY18" s="282"/>
      <c r="AZ18" s="282"/>
      <c r="BA18" s="288"/>
      <c r="BB18" s="281" t="s">
        <v>59</v>
      </c>
      <c r="BC18" s="282"/>
      <c r="BD18" s="282"/>
      <c r="BE18" s="282"/>
      <c r="BF18" s="282"/>
      <c r="BG18" s="282"/>
      <c r="BH18" s="282"/>
      <c r="BI18" s="282"/>
      <c r="BJ18" s="283"/>
    </row>
    <row r="19" spans="1:62" ht="23.1" customHeight="1" thickBot="1">
      <c r="A19" s="178" t="s">
        <v>39</v>
      </c>
      <c r="B19" s="90"/>
      <c r="C19" s="376" t="s">
        <v>58</v>
      </c>
      <c r="D19" s="376"/>
      <c r="E19" s="376"/>
      <c r="F19" s="376"/>
      <c r="G19" s="376"/>
      <c r="H19" s="376"/>
      <c r="I19" s="376"/>
      <c r="J19" s="377"/>
      <c r="K19" s="378" t="str">
        <f>IF(K14-K17-K18=0,IF(K14&lt;&gt;0,0,IF(K17&lt;&gt;0,0,IF(K18&lt;&gt;0,0,""))),K14-K17-K18)</f>
        <v/>
      </c>
      <c r="L19" s="379"/>
      <c r="M19" s="379"/>
      <c r="N19" s="379"/>
      <c r="O19" s="379"/>
      <c r="P19" s="379"/>
      <c r="Q19" s="379"/>
      <c r="R19" s="379"/>
      <c r="S19" s="380"/>
      <c r="T19" s="218" t="str">
        <f>IF(T14-T17-T18=0,IF(T14&lt;&gt;0,0,IF(T17&lt;&gt;0,0,IF(T18&lt;&gt;0,0,""))),T14-T17-T18)</f>
        <v/>
      </c>
      <c r="U19" s="219"/>
      <c r="V19" s="219"/>
      <c r="W19" s="219"/>
      <c r="X19" s="219"/>
      <c r="Y19" s="219"/>
      <c r="Z19" s="219"/>
      <c r="AA19" s="220"/>
      <c r="AB19" s="125" t="str">
        <f>IF(K19="","",IF(LEN(FIXED(K19+T19,0,TRUE)) &gt; 8,MID(FIXED(K19+T19,0,TRUE),LEN(FIXED(K19+T19,0,TRUE))-8,1),""))</f>
        <v/>
      </c>
      <c r="AC19" s="126" t="str">
        <f>IF(K19="","",IF(LEN(FIXED(K19+T19,0,TRUE)) &gt; 7,MID(FIXED(K19+T19,0,TRUE),LEN(FIXED(K19+T19,0,TRUE))-7,1),""))</f>
        <v/>
      </c>
      <c r="AD19" s="127" t="str">
        <f>IF(K19="","",IF(LEN(FIXED(K19+T19,0,TRUE)) &gt; 6,MID(FIXED(K19+T19,0,TRUE),LEN(FIXED(K19+T19,0,TRUE))-6,1),""))</f>
        <v/>
      </c>
      <c r="AE19" s="128" t="str">
        <f>IF(K19="","",IF(LEN(FIXED(K19+T19,0,TRUE)) &gt; 5,MID(FIXED(K19+T19,0,TRUE),LEN(FIXED(K19+T19,0,TRUE))-5,1),""))</f>
        <v/>
      </c>
      <c r="AF19" s="126" t="str">
        <f>IF(K19="","",IF(LEN(FIXED(K19+T19,0,TRUE)) &gt; 4,MID(FIXED(K19+T19,0,TRUE),LEN(FIXED(K19+T19,0,TRUE))-4,1),""))</f>
        <v/>
      </c>
      <c r="AG19" s="129" t="str">
        <f>IF(K19="","",IF(LEN(FIXED(K19+T19,0,TRUE)) &gt; 3,MID(FIXED(K19+T19,0,TRUE),LEN(FIXED(K19+T19,0,TRUE))-3,1),""))</f>
        <v/>
      </c>
      <c r="AH19" s="130" t="str">
        <f>IF(K19="","",IF(LEN(FIXED(K19+T19,0,TRUE)) &gt; 2,MID(FIXED(K19+T19,0,TRUE),LEN(FIXED(K19+T19,0,TRUE))-2,1),""))</f>
        <v/>
      </c>
      <c r="AI19" s="126" t="str">
        <f>IF(K19="","",IF(LEN(FIXED(K19+T19,0,TRUE)) &gt; 1,MID(FIXED(K19+T19,0,TRUE),LEN(FIXED(K19+T19,0,TRUE))-1,1),""))</f>
        <v/>
      </c>
      <c r="AJ19" s="117" t="str">
        <f>IF(K19="","",IF(LEN(FIXED(K19+T19,0,TRUE)) &gt; 0,IF(K19+T19=0,IF(K12&lt;&gt;0,"0",""), MID(FIXED(K19+T19,0,TRUE),LEN(FIXED(K19+T19,0,TRUE))-0,1)),""))</f>
        <v/>
      </c>
      <c r="AL19" s="47"/>
      <c r="AM19" s="48"/>
      <c r="AN19" s="48"/>
      <c r="AO19" s="48"/>
      <c r="AP19" s="48"/>
      <c r="AQ19" s="48"/>
      <c r="AR19" s="48"/>
      <c r="AS19" s="80"/>
      <c r="AT19" s="81"/>
      <c r="AU19" s="48"/>
      <c r="AV19" s="48"/>
      <c r="AW19" s="48"/>
      <c r="AX19" s="48"/>
      <c r="AY19" s="48"/>
      <c r="AZ19" s="48"/>
      <c r="BA19" s="80"/>
      <c r="BB19" s="52"/>
      <c r="BC19" s="53"/>
      <c r="BD19" s="54"/>
      <c r="BE19" s="55"/>
      <c r="BF19" s="53"/>
      <c r="BG19" s="56"/>
      <c r="BH19" s="52"/>
      <c r="BI19" s="53"/>
      <c r="BJ19" s="57"/>
    </row>
    <row r="20" spans="1:62" ht="23.1" customHeight="1">
      <c r="A20" s="174" t="s">
        <v>40</v>
      </c>
      <c r="B20" s="91"/>
      <c r="C20" s="346" t="s">
        <v>31</v>
      </c>
      <c r="D20" s="346"/>
      <c r="E20" s="346"/>
      <c r="F20" s="346"/>
      <c r="G20" s="346"/>
      <c r="H20" s="346"/>
      <c r="I20" s="346"/>
      <c r="J20" s="86"/>
      <c r="K20" s="131"/>
      <c r="L20" s="132"/>
      <c r="M20" s="133"/>
      <c r="N20" s="134"/>
      <c r="O20" s="132"/>
      <c r="P20" s="135"/>
      <c r="Q20" s="136"/>
      <c r="R20" s="132"/>
      <c r="S20" s="137"/>
      <c r="T20" s="131"/>
      <c r="U20" s="132"/>
      <c r="V20" s="134"/>
      <c r="W20" s="132"/>
      <c r="X20" s="135"/>
      <c r="Y20" s="136"/>
      <c r="Z20" s="132"/>
      <c r="AA20" s="137"/>
      <c r="AB20" s="138"/>
      <c r="AC20" s="139"/>
      <c r="AD20" s="140"/>
      <c r="AE20" s="141"/>
      <c r="AF20" s="139"/>
      <c r="AG20" s="142"/>
      <c r="AH20" s="143"/>
      <c r="AI20" s="139"/>
      <c r="AJ20" s="144"/>
      <c r="AL20" s="58"/>
      <c r="AM20" s="59"/>
      <c r="AN20" s="59"/>
      <c r="AO20" s="59"/>
      <c r="AP20" s="59"/>
      <c r="AQ20" s="59"/>
      <c r="AR20" s="59"/>
      <c r="AS20" s="82"/>
      <c r="AT20" s="83"/>
      <c r="AU20" s="59"/>
      <c r="AV20" s="59"/>
      <c r="AW20" s="59"/>
      <c r="AX20" s="59"/>
      <c r="AY20" s="59"/>
      <c r="AZ20" s="59"/>
      <c r="BA20" s="82"/>
      <c r="BB20" s="63"/>
      <c r="BC20" s="64"/>
      <c r="BD20" s="65"/>
      <c r="BE20" s="66"/>
      <c r="BF20" s="64"/>
      <c r="BG20" s="67"/>
      <c r="BH20" s="63"/>
      <c r="BI20" s="64"/>
      <c r="BJ20" s="68"/>
    </row>
    <row r="21" spans="1:62" ht="23.1" customHeight="1">
      <c r="A21" s="175" t="s">
        <v>41</v>
      </c>
      <c r="B21" s="92"/>
      <c r="C21" s="343" t="s">
        <v>32</v>
      </c>
      <c r="D21" s="344"/>
      <c r="E21" s="344"/>
      <c r="F21" s="344"/>
      <c r="G21" s="344"/>
      <c r="H21" s="344"/>
      <c r="I21" s="344"/>
      <c r="J21" s="87"/>
      <c r="K21" s="145"/>
      <c r="L21" s="146"/>
      <c r="M21" s="147"/>
      <c r="N21" s="148"/>
      <c r="O21" s="146"/>
      <c r="P21" s="149"/>
      <c r="Q21" s="150"/>
      <c r="R21" s="146"/>
      <c r="S21" s="151"/>
      <c r="T21" s="145"/>
      <c r="U21" s="146"/>
      <c r="V21" s="148"/>
      <c r="W21" s="146"/>
      <c r="X21" s="149"/>
      <c r="Y21" s="150"/>
      <c r="Z21" s="146"/>
      <c r="AA21" s="151"/>
      <c r="AB21" s="111"/>
      <c r="AC21" s="112"/>
      <c r="AD21" s="113"/>
      <c r="AE21" s="114"/>
      <c r="AF21" s="112"/>
      <c r="AG21" s="115"/>
      <c r="AH21" s="116"/>
      <c r="AI21" s="112"/>
      <c r="AJ21" s="152"/>
      <c r="AL21" s="58"/>
      <c r="AM21" s="59"/>
      <c r="AN21" s="59"/>
      <c r="AO21" s="59"/>
      <c r="AP21" s="59"/>
      <c r="AQ21" s="59"/>
      <c r="AR21" s="59"/>
      <c r="AS21" s="82"/>
      <c r="AT21" s="83"/>
      <c r="AU21" s="59"/>
      <c r="AV21" s="59"/>
      <c r="AW21" s="59"/>
      <c r="AX21" s="59"/>
      <c r="AY21" s="59"/>
      <c r="AZ21" s="59"/>
      <c r="BA21" s="82"/>
      <c r="BB21" s="63"/>
      <c r="BC21" s="64"/>
      <c r="BD21" s="65"/>
      <c r="BE21" s="66"/>
      <c r="BF21" s="64"/>
      <c r="BG21" s="67"/>
      <c r="BH21" s="63"/>
      <c r="BI21" s="64"/>
      <c r="BJ21" s="68"/>
    </row>
    <row r="22" spans="1:62" ht="23.1" customHeight="1" thickBot="1">
      <c r="A22" s="176" t="s">
        <v>42</v>
      </c>
      <c r="B22" s="93"/>
      <c r="C22" s="345" t="s">
        <v>33</v>
      </c>
      <c r="D22" s="345"/>
      <c r="E22" s="345"/>
      <c r="F22" s="345"/>
      <c r="G22" s="345"/>
      <c r="H22" s="345"/>
      <c r="I22" s="345"/>
      <c r="J22" s="88"/>
      <c r="K22" s="153"/>
      <c r="L22" s="154"/>
      <c r="M22" s="155"/>
      <c r="N22" s="156"/>
      <c r="O22" s="154"/>
      <c r="P22" s="157"/>
      <c r="Q22" s="158"/>
      <c r="R22" s="154"/>
      <c r="S22" s="159"/>
      <c r="T22" s="153"/>
      <c r="U22" s="154"/>
      <c r="V22" s="156"/>
      <c r="W22" s="154"/>
      <c r="X22" s="157"/>
      <c r="Y22" s="158"/>
      <c r="Z22" s="154"/>
      <c r="AA22" s="159"/>
      <c r="AB22" s="160"/>
      <c r="AC22" s="161"/>
      <c r="AD22" s="162"/>
      <c r="AE22" s="163"/>
      <c r="AF22" s="161"/>
      <c r="AG22" s="164"/>
      <c r="AH22" s="165"/>
      <c r="AI22" s="161"/>
      <c r="AJ22" s="166"/>
      <c r="AK22" s="22"/>
      <c r="AL22" s="69"/>
      <c r="AM22" s="70"/>
      <c r="AN22" s="70"/>
      <c r="AO22" s="70"/>
      <c r="AP22" s="70"/>
      <c r="AQ22" s="70"/>
      <c r="AR22" s="70"/>
      <c r="AS22" s="84"/>
      <c r="AT22" s="85"/>
      <c r="AU22" s="70"/>
      <c r="AV22" s="70"/>
      <c r="AW22" s="70"/>
      <c r="AX22" s="70"/>
      <c r="AY22" s="70"/>
      <c r="AZ22" s="70"/>
      <c r="BA22" s="84"/>
      <c r="BB22" s="74"/>
      <c r="BC22" s="75"/>
      <c r="BD22" s="76"/>
      <c r="BE22" s="77"/>
      <c r="BF22" s="75"/>
      <c r="BG22" s="78"/>
      <c r="BH22" s="74"/>
      <c r="BI22" s="75"/>
      <c r="BJ22" s="79"/>
    </row>
    <row r="23" spans="1:62" ht="5.0999999999999996" customHeight="1">
      <c r="A23" s="323" t="s">
        <v>2</v>
      </c>
      <c r="B23" s="38"/>
      <c r="C23" s="339" t="s">
        <v>43</v>
      </c>
      <c r="D23" s="340"/>
      <c r="E23" s="340"/>
      <c r="F23" s="373"/>
      <c r="G23" s="373"/>
      <c r="H23" s="373"/>
      <c r="I23" s="339" t="s">
        <v>54</v>
      </c>
      <c r="J23" s="36"/>
      <c r="K23" s="306"/>
      <c r="L23" s="307"/>
      <c r="M23" s="307"/>
      <c r="N23" s="307"/>
      <c r="O23" s="307"/>
      <c r="P23" s="307"/>
      <c r="Q23" s="307"/>
      <c r="R23" s="307"/>
      <c r="S23" s="308"/>
      <c r="T23" s="306">
        <f>ROUNDDOWN(K23*0.1,0)</f>
        <v>0</v>
      </c>
      <c r="U23" s="307"/>
      <c r="V23" s="307"/>
      <c r="W23" s="307"/>
      <c r="X23" s="307"/>
      <c r="Y23" s="307"/>
      <c r="Z23" s="307"/>
      <c r="AA23" s="308"/>
      <c r="AB23" s="215" t="str">
        <f>IF(LEN(FIXED(K23+T23,0,TRUE)) &gt; 8,MID(FIXED(K23+T23,0,TRUE),LEN(FIXED(K23+T23,0,TRUE))-8,1),"")</f>
        <v/>
      </c>
      <c r="AC23" s="221" t="str">
        <f>IF(LEN(FIXED(K23+T23,0,TRUE)) &gt; 7,MID(FIXED(K23+T23,0,TRUE),LEN(FIXED(K23+T23,0,TRUE))-7,1),"")</f>
        <v/>
      </c>
      <c r="AD23" s="230" t="str">
        <f>IF(LEN(FIXED(K23+T23,0,TRUE)) &gt; 6,MID(FIXED(K23+T23,0,TRUE),LEN(FIXED(K23+T23,0,TRUE))-6,1),"")</f>
        <v/>
      </c>
      <c r="AE23" s="233" t="str">
        <f>IF(LEN(FIXED(K23+T23,0,TRUE)) &gt; 5,MID(FIXED(K23+T23,0,TRUE),LEN(FIXED(K23+T23,0,TRUE))-5,1),"")</f>
        <v/>
      </c>
      <c r="AF23" s="221" t="str">
        <f>IF(LEN(FIXED(K23+T23,0,TRUE)) &gt; 4,MID(FIXED(K23+T23,0,TRUE),LEN(FIXED(K23+T23,0,TRUE))-4,1),"")</f>
        <v/>
      </c>
      <c r="AG23" s="294" t="str">
        <f>IF(LEN(FIXED(K23+T23,0,TRUE)) &gt; 3,MID(FIXED(K23+T23,0,TRUE),LEN(FIXED(K23+T23,0,TRUE))-3,1),"")</f>
        <v/>
      </c>
      <c r="AH23" s="300" t="str">
        <f>IF(LEN(FIXED(K23+T23,0,TRUE)) &gt; 2,MID(FIXED(K23+T23,0,TRUE),LEN(FIXED(K23+T23,0,TRUE))-2,1),"")</f>
        <v/>
      </c>
      <c r="AI23" s="221" t="str">
        <f>IF(LEN(FIXED(K23+T23,0,TRUE)) &gt; 1,MID(FIXED(K23+T23,0,TRUE),LEN(FIXED(K23+T23,0,TRUE))-1,1),"")</f>
        <v/>
      </c>
      <c r="AJ23" s="297" t="str">
        <f>IF(LEN(FIXED(K23+T23,0,TRUE)) &gt; 0,IF(K23+T23=0,"", MID(FIXED(K23+T23,0,TRUE),LEN(FIXED(K23+T23,0,TRUE))-0,1)),"")</f>
        <v/>
      </c>
    </row>
    <row r="24" spans="1:62" ht="13.5">
      <c r="A24" s="324"/>
      <c r="B24" s="39"/>
      <c r="C24" s="341"/>
      <c r="D24" s="341"/>
      <c r="E24" s="341"/>
      <c r="F24" s="374"/>
      <c r="G24" s="374"/>
      <c r="H24" s="374"/>
      <c r="I24" s="371"/>
      <c r="J24" s="37"/>
      <c r="K24" s="309"/>
      <c r="L24" s="310"/>
      <c r="M24" s="310"/>
      <c r="N24" s="310"/>
      <c r="O24" s="310"/>
      <c r="P24" s="310"/>
      <c r="Q24" s="310"/>
      <c r="R24" s="310"/>
      <c r="S24" s="311"/>
      <c r="T24" s="315"/>
      <c r="U24" s="316"/>
      <c r="V24" s="316"/>
      <c r="W24" s="316"/>
      <c r="X24" s="316"/>
      <c r="Y24" s="316"/>
      <c r="Z24" s="316"/>
      <c r="AA24" s="317"/>
      <c r="AB24" s="216"/>
      <c r="AC24" s="222"/>
      <c r="AD24" s="231"/>
      <c r="AE24" s="234"/>
      <c r="AF24" s="222"/>
      <c r="AG24" s="295"/>
      <c r="AH24" s="301"/>
      <c r="AI24" s="222"/>
      <c r="AJ24" s="298"/>
      <c r="AL24" s="290" t="s">
        <v>25</v>
      </c>
      <c r="AM24" s="284" t="s">
        <v>19</v>
      </c>
      <c r="AN24" s="293"/>
      <c r="AO24" s="293"/>
      <c r="AP24" s="293"/>
      <c r="AQ24" s="284" t="s">
        <v>20</v>
      </c>
      <c r="AR24" s="285"/>
      <c r="AS24" s="285"/>
      <c r="AT24" s="286"/>
      <c r="AU24" s="284" t="s">
        <v>21</v>
      </c>
      <c r="AV24" s="285"/>
      <c r="AW24" s="285"/>
      <c r="AX24" s="286"/>
      <c r="AY24" s="284" t="s">
        <v>22</v>
      </c>
      <c r="AZ24" s="285"/>
      <c r="BA24" s="285"/>
      <c r="BB24" s="286"/>
      <c r="BC24" s="284" t="s">
        <v>23</v>
      </c>
      <c r="BD24" s="285"/>
      <c r="BE24" s="285"/>
      <c r="BF24" s="286"/>
      <c r="BG24" s="284" t="s">
        <v>24</v>
      </c>
      <c r="BH24" s="285"/>
      <c r="BI24" s="285"/>
      <c r="BJ24" s="286"/>
    </row>
    <row r="25" spans="1:62" ht="8.4499999999999993" customHeight="1">
      <c r="A25" s="325"/>
      <c r="B25" s="40"/>
      <c r="C25" s="342"/>
      <c r="D25" s="342"/>
      <c r="E25" s="342"/>
      <c r="F25" s="375"/>
      <c r="G25" s="375"/>
      <c r="H25" s="375"/>
      <c r="I25" s="372"/>
      <c r="J25" s="30"/>
      <c r="K25" s="312"/>
      <c r="L25" s="313"/>
      <c r="M25" s="313"/>
      <c r="N25" s="313"/>
      <c r="O25" s="313"/>
      <c r="P25" s="313"/>
      <c r="Q25" s="313"/>
      <c r="R25" s="313"/>
      <c r="S25" s="314"/>
      <c r="T25" s="318"/>
      <c r="U25" s="319"/>
      <c r="V25" s="319"/>
      <c r="W25" s="319"/>
      <c r="X25" s="319"/>
      <c r="Y25" s="319"/>
      <c r="Z25" s="319"/>
      <c r="AA25" s="320"/>
      <c r="AB25" s="217"/>
      <c r="AC25" s="223"/>
      <c r="AD25" s="232"/>
      <c r="AE25" s="235"/>
      <c r="AF25" s="223"/>
      <c r="AG25" s="296"/>
      <c r="AH25" s="302"/>
      <c r="AI25" s="223"/>
      <c r="AJ25" s="299"/>
      <c r="AL25" s="291"/>
      <c r="AM25" s="4"/>
      <c r="AQ25" s="4"/>
      <c r="AT25" s="5"/>
      <c r="AU25" s="4"/>
      <c r="AX25" s="5"/>
      <c r="AY25" s="4"/>
      <c r="BB25" s="5"/>
      <c r="BC25" s="4"/>
      <c r="BF25" s="5"/>
      <c r="BG25" s="4"/>
      <c r="BJ25" s="5"/>
    </row>
    <row r="26" spans="1:62" ht="27" customHeight="1" thickBot="1">
      <c r="A26" s="326"/>
      <c r="B26" s="35"/>
      <c r="C26" s="337" t="s">
        <v>44</v>
      </c>
      <c r="D26" s="337"/>
      <c r="E26" s="337"/>
      <c r="F26" s="338"/>
      <c r="G26" s="338"/>
      <c r="H26" s="338"/>
      <c r="I26" s="45" t="s">
        <v>53</v>
      </c>
      <c r="J26" s="13"/>
      <c r="K26" s="303"/>
      <c r="L26" s="304"/>
      <c r="M26" s="304"/>
      <c r="N26" s="304"/>
      <c r="O26" s="304"/>
      <c r="P26" s="304"/>
      <c r="Q26" s="304"/>
      <c r="R26" s="304"/>
      <c r="S26" s="305"/>
      <c r="T26" s="303">
        <f>ROUNDDOWN(K26*0.1,0)</f>
        <v>0</v>
      </c>
      <c r="U26" s="321"/>
      <c r="V26" s="321"/>
      <c r="W26" s="321"/>
      <c r="X26" s="321"/>
      <c r="Y26" s="321"/>
      <c r="Z26" s="321"/>
      <c r="AA26" s="322"/>
      <c r="AB26" s="167" t="str">
        <f>IF(LEN(FIXED(K26+T26,0,TRUE)) &gt; 8,MID(FIXED(K26+T26,0,TRUE),LEN(FIXED(K26+T26,0,TRUE))-8,1),"")</f>
        <v/>
      </c>
      <c r="AC26" s="168" t="str">
        <f>IF(LEN(FIXED(K26+T26,0,TRUE)) &gt; 7,MID(FIXED(K26+T26,0,TRUE),LEN(FIXED(K26+T26,0,TRUE))-7,1),"")</f>
        <v/>
      </c>
      <c r="AD26" s="169" t="str">
        <f>IF(LEN(FIXED(K26+T26,0,TRUE)) &gt; 6,MID(FIXED(K26+T26,0,TRUE),LEN(FIXED(K26+T26,0,TRUE))-6,1),"")</f>
        <v/>
      </c>
      <c r="AE26" s="170" t="str">
        <f>IF(LEN(FIXED(K26+T26,0,TRUE)) &gt; 5,MID(FIXED(K26+T26,0,TRUE),LEN(FIXED(K26+T26,0,TRUE))-5,1),"")</f>
        <v/>
      </c>
      <c r="AF26" s="168" t="str">
        <f>IF(LEN(FIXED(K26+T26,0,TRUE)) &gt; 4,MID(FIXED(K26+T26,0,TRUE),LEN(FIXED(K26+T26,0,TRUE))-4,1),"")</f>
        <v/>
      </c>
      <c r="AG26" s="171" t="str">
        <f>IF(LEN(FIXED(K26+T26,0,TRUE)) &gt; 3,MID(FIXED(K26+T26,0,TRUE),LEN(FIXED(K26+T26,0,TRUE))-3,1),"")</f>
        <v/>
      </c>
      <c r="AH26" s="172" t="str">
        <f>IF(LEN(FIXED(K26+T26,0,TRUE)) &gt; 2,MID(FIXED(K26+T26,0,TRUE),LEN(FIXED(K26+T26,0,TRUE))-2,1),"")</f>
        <v/>
      </c>
      <c r="AI26" s="168" t="str">
        <f>IF(LEN(FIXED(K26+T26,0,TRUE)) &gt; 1,MID(FIXED(K26+T26,0,TRUE),LEN(FIXED(K26+T26,0,TRUE))-1,1),"")</f>
        <v/>
      </c>
      <c r="AJ26" s="173" t="str">
        <f>IF(LEN(FIXED(K26+T26,0,TRUE)) &gt; 0,IF(K26+T26=0,"", MID(FIXED(K26+T26,0,TRUE),LEN(FIXED(K26+T26,0,TRUE))-0,1)),"")</f>
        <v/>
      </c>
      <c r="AL26" s="292"/>
      <c r="AM26" s="14"/>
      <c r="AN26" s="9"/>
      <c r="AO26" s="9"/>
      <c r="AP26" s="9"/>
      <c r="AQ26" s="14"/>
      <c r="AR26" s="9"/>
      <c r="AS26" s="9"/>
      <c r="AT26" s="15"/>
      <c r="AU26" s="14"/>
      <c r="AV26" s="9"/>
      <c r="AW26" s="9"/>
      <c r="AX26" s="15"/>
      <c r="AY26" s="14"/>
      <c r="AZ26" s="9"/>
      <c r="BA26" s="9"/>
      <c r="BB26" s="15"/>
      <c r="BC26" s="14"/>
      <c r="BD26" s="9"/>
      <c r="BE26" s="9"/>
      <c r="BF26" s="15"/>
      <c r="BG26" s="14"/>
      <c r="BH26" s="9"/>
      <c r="BI26" s="9"/>
      <c r="BJ26" s="15"/>
    </row>
    <row r="27" spans="1:62" ht="4.5" customHeight="1"/>
    <row r="28" spans="1:62" s="21" customFormat="1" ht="11.25" customHeight="1">
      <c r="A28" s="21" t="s">
        <v>45</v>
      </c>
      <c r="D28" s="94" t="s">
        <v>76</v>
      </c>
      <c r="AF28" s="194"/>
      <c r="AG28" s="194"/>
      <c r="AH28" s="194" t="s">
        <v>75</v>
      </c>
      <c r="BF28" s="3" t="s">
        <v>51</v>
      </c>
    </row>
    <row r="29" spans="1:62" s="21" customFormat="1" ht="11.25">
      <c r="D29" s="94" t="s">
        <v>73</v>
      </c>
      <c r="AF29" s="94"/>
      <c r="AG29" s="94"/>
      <c r="AH29" s="94" t="s">
        <v>74</v>
      </c>
    </row>
    <row r="30" spans="1:62" s="21" customFormat="1" ht="11.25">
      <c r="D30" s="94" t="s">
        <v>77</v>
      </c>
      <c r="AF30" s="94"/>
      <c r="AG30" s="94"/>
      <c r="AH30" s="94" t="s">
        <v>78</v>
      </c>
    </row>
    <row r="31" spans="1:62" s="21" customFormat="1" ht="11.25">
      <c r="D31" s="181" t="s">
        <v>79</v>
      </c>
      <c r="AG31" s="181"/>
      <c r="AH31" s="195"/>
    </row>
    <row r="32" spans="1:62" ht="12">
      <c r="D32" s="21"/>
    </row>
    <row r="33" spans="33:33" ht="20.100000000000001" customHeight="1">
      <c r="AG33" s="181"/>
    </row>
  </sheetData>
  <sheetProtection password="CC29" sheet="1" selectLockedCells="1"/>
  <mergeCells count="95">
    <mergeCell ref="V7:AE7"/>
    <mergeCell ref="N8:P9"/>
    <mergeCell ref="AT12:AW12"/>
    <mergeCell ref="AL12:AS12"/>
    <mergeCell ref="AZ9:BA9"/>
    <mergeCell ref="AO8:AP9"/>
    <mergeCell ref="C18:J18"/>
    <mergeCell ref="K13:S13"/>
    <mergeCell ref="K14:S14"/>
    <mergeCell ref="K18:S18"/>
    <mergeCell ref="I23:I25"/>
    <mergeCell ref="F23:H25"/>
    <mergeCell ref="C17:I17"/>
    <mergeCell ref="C19:J19"/>
    <mergeCell ref="K19:S19"/>
    <mergeCell ref="A7:G7"/>
    <mergeCell ref="A8:E9"/>
    <mergeCell ref="C26:E26"/>
    <mergeCell ref="F26:H26"/>
    <mergeCell ref="C23:E25"/>
    <mergeCell ref="C21:I21"/>
    <mergeCell ref="C22:I22"/>
    <mergeCell ref="C20:I20"/>
    <mergeCell ref="C14:I14"/>
    <mergeCell ref="C15:I15"/>
    <mergeCell ref="C16:E16"/>
    <mergeCell ref="F16:H16"/>
    <mergeCell ref="F8:M9"/>
    <mergeCell ref="C12:I12"/>
    <mergeCell ref="C13:I13"/>
    <mergeCell ref="A11:J11"/>
    <mergeCell ref="K26:S26"/>
    <mergeCell ref="K23:S25"/>
    <mergeCell ref="T23:AA25"/>
    <mergeCell ref="T26:AA26"/>
    <mergeCell ref="A23:A26"/>
    <mergeCell ref="AF23:AF25"/>
    <mergeCell ref="BC24:BF24"/>
    <mergeCell ref="AG23:AG25"/>
    <mergeCell ref="AJ23:AJ25"/>
    <mergeCell ref="AH23:AH25"/>
    <mergeCell ref="AI23:AI25"/>
    <mergeCell ref="BG24:BJ24"/>
    <mergeCell ref="AY24:BB24"/>
    <mergeCell ref="AT18:BA18"/>
    <mergeCell ref="AU24:AX24"/>
    <mergeCell ref="AQ24:AT24"/>
    <mergeCell ref="AL18:AS18"/>
    <mergeCell ref="AL24:AL26"/>
    <mergeCell ref="AM24:AP24"/>
    <mergeCell ref="BF1:BH1"/>
    <mergeCell ref="BB1:BD1"/>
    <mergeCell ref="AU1:AZ1"/>
    <mergeCell ref="BC8:BJ8"/>
    <mergeCell ref="AS4:AV4"/>
    <mergeCell ref="AX4:BJ4"/>
    <mergeCell ref="AR1:AT1"/>
    <mergeCell ref="AX8:AY9"/>
    <mergeCell ref="AM5:BE6"/>
    <mergeCell ref="AG3:AN3"/>
    <mergeCell ref="AM4:AR4"/>
    <mergeCell ref="AM7:BE7"/>
    <mergeCell ref="BF5:BJ7"/>
    <mergeCell ref="AG6:AL6"/>
    <mergeCell ref="AG7:AL7"/>
    <mergeCell ref="AG8:AH9"/>
    <mergeCell ref="AD23:AD25"/>
    <mergeCell ref="AE23:AE25"/>
    <mergeCell ref="T15:AA15"/>
    <mergeCell ref="T16:AA16"/>
    <mergeCell ref="K15:S15"/>
    <mergeCell ref="K16:S16"/>
    <mergeCell ref="K17:S17"/>
    <mergeCell ref="AB23:AB25"/>
    <mergeCell ref="T19:AA19"/>
    <mergeCell ref="AC23:AC25"/>
    <mergeCell ref="T12:AA12"/>
    <mergeCell ref="T13:AA13"/>
    <mergeCell ref="T14:AA14"/>
    <mergeCell ref="T18:AA18"/>
    <mergeCell ref="T17:AA17"/>
    <mergeCell ref="BB9:BJ9"/>
    <mergeCell ref="AG4:AL4"/>
    <mergeCell ref="Q8:AE9"/>
    <mergeCell ref="AV8:AW9"/>
    <mergeCell ref="AI8:AN9"/>
    <mergeCell ref="AQ8:AU9"/>
    <mergeCell ref="AB11:AJ11"/>
    <mergeCell ref="BB18:BJ18"/>
    <mergeCell ref="BB12:BJ12"/>
    <mergeCell ref="AX12:BA12"/>
    <mergeCell ref="R7:U7"/>
    <mergeCell ref="K12:S12"/>
    <mergeCell ref="K11:S11"/>
    <mergeCell ref="T11:AA11"/>
  </mergeCells>
  <phoneticPr fontId="2"/>
  <dataValidations count="4">
    <dataValidation type="list" errorStyle="warning" allowBlank="1" showInputMessage="1" showErrorMessage="1" sqref="AX8" xr:uid="{9F9D6A4C-1882-48EC-B4EE-4AD319A84D4B}">
      <formula1>$BM$8:$BM$9</formula1>
    </dataValidation>
    <dataValidation type="whole" allowBlank="1" showInputMessage="1" showErrorMessage="1" sqref="T23:AA25" xr:uid="{3667796A-BB6B-4623-A7C5-4CBEA0131061}">
      <formula1>-9999999999</formula1>
      <formula2>999999999</formula2>
    </dataValidation>
    <dataValidation type="whole" allowBlank="1" showInputMessage="1" showErrorMessage="1" sqref="K23:S25 K26:AA26 K12:AA18" xr:uid="{B453869C-14E1-41E3-B08C-6DD87ED82245}">
      <formula1>-999999999</formula1>
      <formula2>999999999</formula2>
    </dataValidation>
    <dataValidation type="textLength" allowBlank="1" showErrorMessage="1" errorTitle="桁数が違います" error="13桁の数字を入力してください" promptTitle="適格請求書発行事業者登録番号(13桁)の入力" prompt="適格請求書発行事業者登録番号(13桁)を_x000a_記入してください。_x000a_－（ハイフン）は記入しないでください。_x000a_" sqref="AX4:BJ4" xr:uid="{99E823F8-C05C-4CC9-82EE-9F4082AEA3F2}">
      <formula1>13</formula1>
      <formula2>13</formula2>
    </dataValidation>
  </dataValidations>
  <printOptions horizontalCentered="1"/>
  <pageMargins left="0.51181102362204722" right="0.15748031496062992" top="0.51181102362204722" bottom="0.15748031496062992" header="0.15748031496062992" footer="0.15748031496062992"/>
  <pageSetup paperSize="9" scale="11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請求様式１（入力用）</vt:lpstr>
      <vt:lpstr>'請求様式１（入力用）'!Print_Area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ACS</dc:creator>
  <cp:lastModifiedBy>正浩 石川</cp:lastModifiedBy>
  <cp:lastPrinted>2024-01-10T06:20:39Z</cp:lastPrinted>
  <dcterms:created xsi:type="dcterms:W3CDTF">2011-05-18T00:06:50Z</dcterms:created>
  <dcterms:modified xsi:type="dcterms:W3CDTF">2026-04-03T02:08:49Z</dcterms:modified>
</cp:coreProperties>
</file>